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<sst xmlns="http://schemas.openxmlformats.org/spreadsheetml/2006/main" count="189" uniqueCount="143">
  <si>
    <t>Senza superficie</t>
  </si>
  <si>
    <t>Meno di 1</t>
  </si>
  <si>
    <t>1 -- 2</t>
  </si>
  <si>
    <t>2 -- 5</t>
  </si>
  <si>
    <t>5 -- 10</t>
  </si>
  <si>
    <t>10 -- 20</t>
  </si>
  <si>
    <t>20 -- 50</t>
  </si>
  <si>
    <t>50 -- 100</t>
  </si>
  <si>
    <t>100 ed oltre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</si>
  <si>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</si>
  <si>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</si>
  <si>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</si>
  <si>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</si>
  <si>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</si>
  <si>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</si>
  <si>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</si>
  <si>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</si>
  <si>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</si>
  <si>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</si>
  <si>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</si>
  <si>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</si>
  <si>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</si>
  <si>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</si>
  <si>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</si>
  <si>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</si>
  <si>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</si>
  <si>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</si>
  <si>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</si>
  <si>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</si>
  <si>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</si>
  <si>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</si>
  <si>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</si>
  <si>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</si>
  <si>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</si>
  <si>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</si>
  <si>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</si>
  <si>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</si>
  <si>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</si>
  <si>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</si>
  <si>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</si>
  <si>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</si>
  <si>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</si>
  <si>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</si>
  <si>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</si>
  <si>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</si>
  <si>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</si>
  <si>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</si>
  <si>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</si>
  <si>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</si>
  <si>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</si>
  <si>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</si>
  <si>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</si>
  <si>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</si>
  <si>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</si>
  <si>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</si>
  <si>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</si>
  <si>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</si>
  <si>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</si>
  <si>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</si>
  <si>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</si>
  <si>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</si>
  <si>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</si>
  <si>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</si>
  <si>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</si>
  <si>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</si>
  <si>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</si>
  <si>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</si>
  <si>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</si>
  <si>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</si>
  <si>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</si>
  <si>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</si>
  <si>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</si>
  <si>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</si>
  <si>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</si>
  <si>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</si>
  <si>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</si>
  <si>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</si>
  <si>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</si>
  <si>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</si>
  <si>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</si>
  <si>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</si>
  <si>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</si>
  <si>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</si>
  <si>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</si>
  <si>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</si>
  <si>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</si>
  <si>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</si>
  <si>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</si>
  <si>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</si>
  <si>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</si>
  <si>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</si>
  <si>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</si>
  <si>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</si>
  <si>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</si>
  <si>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</si>
  <si>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</si>
  <si>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</si>
  <si>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</si>
  <si>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</si>
  <si>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</si>
  <si>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</si>
  <si>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</si>
  <si>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</si>
  <si>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</si>
  <si>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</si>
  <si>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</si>
  <si>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</si>
  <si>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</si>
  <si>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</si>
  <si>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</si>
  <si>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</si>
  <si>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</si>
  <si>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</si>
  <si>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</si>
  <si>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</si>
  <si>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</si>
  <si>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</si>
  <si>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</si>
  <si>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</si>
  <si>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</si>
  <si>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</si>
  <si>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</si>
  <si>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</si>
  <si>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</si>
  <si>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</si>
  <si>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</si>
  <si>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</si>
  <si>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</si>
  <si>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</si>
  <si>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</si>
  <si>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</si>
  <si>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</si>
  <si>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</si>
  <si>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</si>
  <si>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</si>
  <si>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CAMPANIA</t>
  </si>
  <si>
    <t>Tavola 4.7 - Aziende per classe di superficie totale e provincia</t>
  </si>
  <si>
    <t>PROVINCE</t>
  </si>
  <si>
    <t>Tavola 4.7 segue - Aziende per classe di superficie totale e provincia</t>
  </si>
  <si>
    <r>
      <t xml:space="preserve">CLASSI DI SUPERFICIE TOTALE </t>
    </r>
    <r>
      <rPr>
        <i/>
        <sz val="6"/>
        <rFont val="Arial"/>
        <family val="2"/>
      </rPr>
      <t xml:space="preserve">(superficie in ettari) </t>
    </r>
  </si>
  <si>
    <r>
      <t xml:space="preserve">CLASSI DI SUPERFICIE TOTALE </t>
    </r>
    <r>
      <rPr>
        <i/>
        <sz val="10"/>
        <rFont val="Arial"/>
        <family val="2"/>
      </rPr>
      <t xml:space="preserve">(superficie in ettari) </t>
    </r>
  </si>
  <si>
    <t>Tavola 7 - Aziende per classe di superficie totale e provincia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</si>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</sst>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7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.75"/>
      <name val="Arial"/>
      <family val="0"/>
    </font>
    <font>
      <b/>
      <i/>
      <sz val="10.5"/>
      <name val="Arial"/>
      <family val="2"/>
    </font>
    <font>
      <sz val="14.75"/>
      <name val="Arial"/>
      <family val="0"/>
    </font>
    <font>
      <b/>
      <i/>
      <sz val="14.75"/>
      <name val="Arial"/>
      <family val="2"/>
    </font>
    <font>
      <b/>
      <sz val="11.75"/>
      <name val="Arial"/>
      <family val="2"/>
    </font>
    <font>
      <b/>
      <sz val="1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0" fontId="1" fillId="0" borderId="0" xfId="16" applyNumberFormat="1" applyFont="1" applyAlignment="1">
      <alignment vertical="center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41" fontId="2" fillId="0" borderId="1" xfId="16" applyFont="1" applyBorder="1" applyAlignment="1">
      <alignment/>
    </xf>
    <xf numFmtId="0" fontId="5" fillId="0" borderId="0" xfId="0" applyFont="1" applyAlignment="1">
      <alignment vertical="center"/>
    </xf>
    <xf numFmtId="170" fontId="5" fillId="0" borderId="0" xfId="16" applyNumberFormat="1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0" fontId="5" fillId="0" borderId="0" xfId="0" applyFont="1" applyAlignment="1">
      <alignment/>
    </xf>
    <xf numFmtId="41" fontId="5" fillId="0" borderId="0" xfId="16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41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Aziende   per   classe   di   Superficie Totale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6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5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35"/>
          <c:y val="0.14675"/>
          <c:w val="0.97525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campania!$N$5:$V$5</c:f>
              <c:strCache>
                <c:ptCount val="9"/>
                <c:pt idx="0">
                  <c:v>Senza superficie</c:v>
                </c:pt>
                <c:pt idx="1">
                  <c:v>Meno di 1</c:v>
                </c:pt>
                <c:pt idx="2">
                  <c:v>1 -- 2</c:v>
                </c:pt>
                <c:pt idx="3">
                  <c:v>2 -- 5</c:v>
                </c:pt>
                <c:pt idx="4">
                  <c:v>5 -- 10</c:v>
                </c:pt>
                <c:pt idx="5">
                  <c:v>10 -- 20</c:v>
                </c:pt>
                <c:pt idx="6">
                  <c:v>20 -- 50</c:v>
                </c:pt>
                <c:pt idx="7">
                  <c:v>50 -- 100</c:v>
                </c:pt>
                <c:pt idx="8">
                  <c:v>100 ed oltre</c:v>
                </c:pt>
              </c:strCache>
            </c:strRef>
          </c:cat>
          <c:val>
            <c:numRef>
              <c:f>campania!$N$9:$V$9</c:f>
              <c:numCache>
                <c:ptCount val="9"/>
                <c:pt idx="0">
                  <c:v>0.030932142111098612</c:v>
                </c:pt>
                <c:pt idx="1">
                  <c:v>48.8723828194045</c:v>
                </c:pt>
                <c:pt idx="2">
                  <c:v>20.566259058698762</c:v>
                </c:pt>
                <c:pt idx="3">
                  <c:v>19.073080198608455</c:v>
                </c:pt>
                <c:pt idx="4">
                  <c:v>6.874166439027525</c:v>
                </c:pt>
                <c:pt idx="5">
                  <c:v>2.989571449231115</c:v>
                </c:pt>
                <c:pt idx="6">
                  <c:v>1.1693956582520528</c:v>
                </c:pt>
                <c:pt idx="7">
                  <c:v>0.24223482718172032</c:v>
                </c:pt>
                <c:pt idx="8">
                  <c:v>0.18197740748477498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campania!$N$5:$V$5</c:f>
              <c:strCache>
                <c:ptCount val="9"/>
                <c:pt idx="0">
                  <c:v>Senza superficie</c:v>
                </c:pt>
                <c:pt idx="1">
                  <c:v>Meno di 1</c:v>
                </c:pt>
                <c:pt idx="2">
                  <c:v>1 -- 2</c:v>
                </c:pt>
                <c:pt idx="3">
                  <c:v>2 -- 5</c:v>
                </c:pt>
                <c:pt idx="4">
                  <c:v>5 -- 10</c:v>
                </c:pt>
                <c:pt idx="5">
                  <c:v>10 -- 20</c:v>
                </c:pt>
                <c:pt idx="6">
                  <c:v>20 -- 50</c:v>
                </c:pt>
                <c:pt idx="7">
                  <c:v>50 -- 100</c:v>
                </c:pt>
                <c:pt idx="8">
                  <c:v>100 ed oltre</c:v>
                </c:pt>
              </c:strCache>
            </c:strRef>
          </c:cat>
          <c:val>
            <c:numRef>
              <c:f>campania!$N$10:$V$10</c:f>
              <c:numCache>
                <c:ptCount val="9"/>
                <c:pt idx="0">
                  <c:v>0.09549776959910591</c:v>
                </c:pt>
                <c:pt idx="1">
                  <c:v>38.00768837975586</c:v>
                </c:pt>
                <c:pt idx="2">
                  <c:v>19.135047642904627</c:v>
                </c:pt>
                <c:pt idx="3">
                  <c:v>20.53444837320436</c:v>
                </c:pt>
                <c:pt idx="4">
                  <c:v>10.13166591195938</c:v>
                </c:pt>
                <c:pt idx="5">
                  <c:v>6.117368223290589</c:v>
                </c:pt>
                <c:pt idx="6">
                  <c:v>3.9981501642692665</c:v>
                </c:pt>
                <c:pt idx="7">
                  <c:v>1.2071719672810306</c:v>
                </c:pt>
                <c:pt idx="8">
                  <c:v>0.7729615677357817</c:v>
                </c:pt>
              </c:numCache>
            </c:numRef>
          </c:val>
          <c:shape val="box"/>
        </c:ser>
        <c:shape val="box"/>
        <c:axId val="46583995"/>
        <c:axId val="16602772"/>
      </c:bar3DChart>
      <c:catAx>
        <c:axId val="4658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602772"/>
        <c:crosses val="autoZero"/>
        <c:auto val="1"/>
        <c:lblOffset val="100"/>
        <c:noMultiLvlLbl val="0"/>
      </c:catAx>
      <c:valAx>
        <c:axId val="166027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1" u="none" baseline="0">
                <a:latin typeface="Arial"/>
                <a:ea typeface="Arial"/>
                <a:cs typeface="Arial"/>
              </a:defRPr>
            </a:pPr>
          </a:p>
        </c:txPr>
        <c:crossAx val="465839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19050</xdr:rowOff>
    </xdr:from>
    <xdr:to>
      <xdr:col>10</xdr:col>
      <xdr:colOff>714375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0" y="3429000"/>
        <a:ext cx="70961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46"/>
  <sheetViews>
    <sheetView tabSelected="1" workbookViewId="0" topLeftCell="A1">
      <selection activeCell="A3" sqref="A3"/>
    </sheetView>
  </sheetViews>
  <sheetFormatPr defaultColWidth="9.33203125" defaultRowHeight="11.25"/>
  <cols>
    <col min="1" max="1" width="20.16015625" style="3" customWidth="1"/>
    <col min="2" max="2" width="10.5" style="3" customWidth="1"/>
    <col min="3" max="3" width="10.16015625" style="3" customWidth="1"/>
    <col min="4" max="4" width="11" style="3" customWidth="1"/>
    <col min="5" max="5" width="10.33203125" style="3" customWidth="1"/>
    <col min="6" max="6" width="10.16015625" style="3" customWidth="1"/>
    <col min="7" max="7" width="10" style="3" customWidth="1"/>
    <col min="8" max="8" width="10.16015625" style="3" customWidth="1"/>
    <col min="9" max="9" width="8.83203125" style="3" customWidth="1"/>
    <col min="10" max="10" width="10.33203125" style="3" customWidth="1"/>
    <col min="11" max="11" width="12.83203125" style="3" customWidth="1"/>
    <col min="12" max="17" width="13.33203125" style="3" customWidth="1"/>
    <col min="18" max="16384" width="9.33203125" style="3" customWidth="1"/>
  </cols>
  <sheetData>
    <row r="2" spans="1:11" s="1" customFormat="1" ht="16.5" customHeight="1">
      <c r="A2" s="12" t="s">
        <v>141</v>
      </c>
      <c r="B2" s="13"/>
      <c r="C2" s="13"/>
      <c r="D2" s="13"/>
      <c r="E2" s="13"/>
      <c r="F2" s="13"/>
      <c r="G2" s="13"/>
      <c r="H2" s="13"/>
      <c r="I2" s="13"/>
      <c r="J2" s="12"/>
      <c r="K2" s="12"/>
    </row>
    <row r="3" spans="1:11" s="1" customFormat="1" ht="16.5" customHeight="1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</row>
    <row r="4" spans="1:11" ht="18" customHeight="1">
      <c r="A4" s="25" t="s">
        <v>137</v>
      </c>
      <c r="B4" s="27" t="s">
        <v>140</v>
      </c>
      <c r="C4" s="27"/>
      <c r="D4" s="27"/>
      <c r="E4" s="27"/>
      <c r="F4" s="27"/>
      <c r="G4" s="27"/>
      <c r="H4" s="27"/>
      <c r="I4" s="27"/>
      <c r="J4" s="27"/>
      <c r="K4" s="28" t="s">
        <v>9</v>
      </c>
    </row>
    <row r="5" spans="1:32" ht="27.75" customHeight="1">
      <c r="A5" s="26"/>
      <c r="B5" s="19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26"/>
      <c r="L5" s="7"/>
      <c r="M5" s="5"/>
      <c r="N5" s="19" t="s">
        <v>0</v>
      </c>
      <c r="O5" s="14" t="s">
        <v>1</v>
      </c>
      <c r="P5" s="14" t="s">
        <v>2</v>
      </c>
      <c r="Q5" s="14" t="s">
        <v>3</v>
      </c>
      <c r="R5" s="14" t="s">
        <v>4</v>
      </c>
      <c r="S5" s="14" t="s">
        <v>5</v>
      </c>
      <c r="T5" s="14" t="s">
        <v>6</v>
      </c>
      <c r="U5" s="14" t="s">
        <v>7</v>
      </c>
      <c r="V5" s="14" t="s">
        <v>8</v>
      </c>
      <c r="W5" s="22" t="s">
        <v>142</v>
      </c>
      <c r="X5" s="8"/>
      <c r="Y5" s="8"/>
      <c r="Z5" s="8"/>
      <c r="AA5" s="8"/>
      <c r="AB5" s="8"/>
      <c r="AC5" s="8"/>
      <c r="AD5" s="8"/>
      <c r="AE5" s="8"/>
      <c r="AF5" s="8"/>
    </row>
    <row r="6" spans="1:23" ht="12" customHeight="1">
      <c r="A6" s="15" t="s">
        <v>29</v>
      </c>
      <c r="B6" s="16">
        <v>21</v>
      </c>
      <c r="C6" s="16">
        <v>18896</v>
      </c>
      <c r="D6" s="16">
        <v>8868</v>
      </c>
      <c r="E6" s="16">
        <v>8288</v>
      </c>
      <c r="F6" s="16">
        <v>2924</v>
      </c>
      <c r="G6" s="16">
        <v>1196</v>
      </c>
      <c r="H6" s="16">
        <v>453</v>
      </c>
      <c r="I6" s="16">
        <v>115</v>
      </c>
      <c r="J6" s="16">
        <v>91</v>
      </c>
      <c r="K6" s="16">
        <v>40852</v>
      </c>
      <c r="M6" s="20" t="s">
        <v>135</v>
      </c>
      <c r="N6" s="23">
        <v>77</v>
      </c>
      <c r="O6" s="23">
        <v>121659</v>
      </c>
      <c r="P6" s="23">
        <v>51196</v>
      </c>
      <c r="Q6" s="23">
        <v>47479</v>
      </c>
      <c r="R6" s="23">
        <v>17112</v>
      </c>
      <c r="S6" s="23">
        <v>7442</v>
      </c>
      <c r="T6" s="23">
        <v>2911</v>
      </c>
      <c r="U6" s="23">
        <v>603</v>
      </c>
      <c r="V6" s="24">
        <v>453</v>
      </c>
      <c r="W6" s="24">
        <v>248932</v>
      </c>
    </row>
    <row r="7" spans="1:23" ht="12.75">
      <c r="A7" s="15" t="s">
        <v>19</v>
      </c>
      <c r="B7" s="16">
        <v>6</v>
      </c>
      <c r="C7" s="16">
        <v>11391</v>
      </c>
      <c r="D7" s="16">
        <v>7154</v>
      </c>
      <c r="E7" s="16">
        <v>7744</v>
      </c>
      <c r="F7" s="16">
        <v>4115</v>
      </c>
      <c r="G7" s="16">
        <v>2273</v>
      </c>
      <c r="H7" s="16">
        <v>723</v>
      </c>
      <c r="I7" s="16">
        <v>75</v>
      </c>
      <c r="J7" s="16">
        <v>49</v>
      </c>
      <c r="K7" s="16">
        <v>33530</v>
      </c>
      <c r="M7" s="20" t="s">
        <v>131</v>
      </c>
      <c r="N7" s="23">
        <v>2478</v>
      </c>
      <c r="O7" s="23">
        <v>986233</v>
      </c>
      <c r="P7" s="23">
        <v>496521</v>
      </c>
      <c r="Q7" s="23">
        <v>532833</v>
      </c>
      <c r="R7" s="23">
        <v>262899</v>
      </c>
      <c r="S7" s="23">
        <v>158735</v>
      </c>
      <c r="T7" s="23">
        <v>103745</v>
      </c>
      <c r="U7" s="23">
        <v>31324</v>
      </c>
      <c r="V7" s="24">
        <v>20057</v>
      </c>
      <c r="W7" s="24">
        <v>2594825</v>
      </c>
    </row>
    <row r="8" spans="1:21" ht="12.75">
      <c r="A8" s="15" t="s">
        <v>64</v>
      </c>
      <c r="B8" s="16">
        <v>9</v>
      </c>
      <c r="C8" s="16">
        <v>31950</v>
      </c>
      <c r="D8" s="16">
        <v>6540</v>
      </c>
      <c r="E8" s="16">
        <v>3595</v>
      </c>
      <c r="F8" s="16">
        <v>674</v>
      </c>
      <c r="G8" s="16">
        <v>166</v>
      </c>
      <c r="H8" s="16">
        <v>58</v>
      </c>
      <c r="I8" s="16">
        <v>20</v>
      </c>
      <c r="J8" s="16">
        <v>19</v>
      </c>
      <c r="K8" s="16">
        <v>43031</v>
      </c>
      <c r="M8" s="5"/>
      <c r="N8" s="5"/>
      <c r="O8" s="5"/>
      <c r="P8" s="5"/>
      <c r="Q8" s="5"/>
      <c r="R8" s="5"/>
      <c r="S8" s="5"/>
      <c r="T8" s="5"/>
      <c r="U8" s="5"/>
    </row>
    <row r="9" spans="1:23" ht="12.75">
      <c r="A9" s="15" t="s">
        <v>16</v>
      </c>
      <c r="B9" s="16">
        <v>13</v>
      </c>
      <c r="C9" s="16">
        <v>18776</v>
      </c>
      <c r="D9" s="16">
        <v>10747</v>
      </c>
      <c r="E9" s="16">
        <v>11265</v>
      </c>
      <c r="F9" s="16">
        <v>4343</v>
      </c>
      <c r="G9" s="16">
        <v>2052</v>
      </c>
      <c r="H9" s="16">
        <v>947</v>
      </c>
      <c r="I9" s="16">
        <v>179</v>
      </c>
      <c r="J9" s="16">
        <v>100</v>
      </c>
      <c r="K9" s="16">
        <v>48422</v>
      </c>
      <c r="M9" s="20" t="s">
        <v>135</v>
      </c>
      <c r="N9" s="21">
        <f>+N6/W6*100</f>
        <v>0.030932142111098612</v>
      </c>
      <c r="O9" s="21">
        <f>+O6/W6*100</f>
        <v>48.8723828194045</v>
      </c>
      <c r="P9" s="21">
        <f>+P6/W6*100</f>
        <v>20.566259058698762</v>
      </c>
      <c r="Q9" s="21">
        <f>+Q6/W6*100</f>
        <v>19.073080198608455</v>
      </c>
      <c r="R9" s="21">
        <f>+R6/W6*100</f>
        <v>6.874166439027525</v>
      </c>
      <c r="S9" s="21">
        <f>+S6/W6*100</f>
        <v>2.989571449231115</v>
      </c>
      <c r="T9" s="21">
        <f>+T6/W6*100</f>
        <v>1.1693956582520528</v>
      </c>
      <c r="U9" s="21">
        <f>+U6/W6*100</f>
        <v>0.24223482718172032</v>
      </c>
      <c r="V9" s="21">
        <f>+V6/W6*100</f>
        <v>0.18197740748477498</v>
      </c>
      <c r="W9" s="21">
        <f>+W6/W6*100</f>
        <v>100</v>
      </c>
    </row>
    <row r="10" spans="1:23" ht="12.75">
      <c r="A10" s="15" t="s">
        <v>89</v>
      </c>
      <c r="B10" s="16">
        <v>28</v>
      </c>
      <c r="C10" s="16">
        <v>40646</v>
      </c>
      <c r="D10" s="16">
        <v>17887</v>
      </c>
      <c r="E10" s="16">
        <v>16587</v>
      </c>
      <c r="F10" s="16">
        <v>5056</v>
      </c>
      <c r="G10" s="16">
        <v>1755</v>
      </c>
      <c r="H10" s="16">
        <v>730</v>
      </c>
      <c r="I10" s="16">
        <v>214</v>
      </c>
      <c r="J10" s="16">
        <v>194</v>
      </c>
      <c r="K10" s="16">
        <v>83097</v>
      </c>
      <c r="M10" s="20" t="s">
        <v>131</v>
      </c>
      <c r="N10" s="21">
        <f>+N7/W7*100</f>
        <v>0.09549776959910591</v>
      </c>
      <c r="O10" s="21">
        <f>+O7/W7*100</f>
        <v>38.00768837975586</v>
      </c>
      <c r="P10" s="21">
        <f>+P7/W7*100</f>
        <v>19.135047642904627</v>
      </c>
      <c r="Q10" s="21">
        <f>+Q7/W7*100</f>
        <v>20.53444837320436</v>
      </c>
      <c r="R10" s="21">
        <f>+R7/W7*100</f>
        <v>10.13166591195938</v>
      </c>
      <c r="S10" s="21">
        <f>+S7/W7*100</f>
        <v>6.117368223290589</v>
      </c>
      <c r="T10" s="21">
        <f>+T7/W7*100</f>
        <v>3.9981501642692665</v>
      </c>
      <c r="U10" s="21">
        <f>+U7/W7*100</f>
        <v>1.2071719672810306</v>
      </c>
      <c r="V10" s="21">
        <f>+V7/W7*100</f>
        <v>0.7729615677357817</v>
      </c>
      <c r="W10" s="21">
        <f>+W7/W7*100</f>
        <v>100</v>
      </c>
    </row>
    <row r="11" spans="1:14" s="5" customFormat="1" ht="12.75">
      <c r="A11" s="17" t="s">
        <v>135</v>
      </c>
      <c r="B11" s="18">
        <f aca="true" t="shared" si="0" ref="B11:K11">SUM(B6:B10)</f>
        <v>77</v>
      </c>
      <c r="C11" s="18">
        <f t="shared" si="0"/>
        <v>121659</v>
      </c>
      <c r="D11" s="18">
        <f t="shared" si="0"/>
        <v>51196</v>
      </c>
      <c r="E11" s="18">
        <f t="shared" si="0"/>
        <v>47479</v>
      </c>
      <c r="F11" s="18">
        <f t="shared" si="0"/>
        <v>17112</v>
      </c>
      <c r="G11" s="18">
        <f t="shared" si="0"/>
        <v>7442</v>
      </c>
      <c r="H11" s="18">
        <f t="shared" si="0"/>
        <v>2911</v>
      </c>
      <c r="I11" s="18">
        <f t="shared" si="0"/>
        <v>603</v>
      </c>
      <c r="J11" s="18">
        <f t="shared" si="0"/>
        <v>453</v>
      </c>
      <c r="K11" s="18">
        <f t="shared" si="0"/>
        <v>248932</v>
      </c>
      <c r="L11" s="6"/>
      <c r="M11" s="6"/>
      <c r="N11" s="6"/>
    </row>
    <row r="12" spans="1:14" s="5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6"/>
      <c r="M12" s="6"/>
      <c r="N12" s="6"/>
    </row>
    <row r="13" spans="1:11" s="5" customFormat="1" ht="12.75">
      <c r="A13" s="17" t="s">
        <v>131</v>
      </c>
      <c r="B13" s="18">
        <v>2478</v>
      </c>
      <c r="C13" s="18">
        <v>986233</v>
      </c>
      <c r="D13" s="18">
        <v>496521</v>
      </c>
      <c r="E13" s="18">
        <v>532833</v>
      </c>
      <c r="F13" s="18">
        <v>262899</v>
      </c>
      <c r="G13" s="18">
        <v>158735</v>
      </c>
      <c r="H13" s="18">
        <v>103745</v>
      </c>
      <c r="I13" s="18">
        <v>31324</v>
      </c>
      <c r="J13" s="18">
        <v>20057</v>
      </c>
      <c r="K13" s="18">
        <v>2594825</v>
      </c>
    </row>
    <row r="14" spans="1:11" s="5" customFormat="1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5" customFormat="1" ht="12.75">
      <c r="A15" s="17" t="s">
        <v>132</v>
      </c>
      <c r="B15" s="18">
        <v>905</v>
      </c>
      <c r="C15" s="18">
        <v>149801</v>
      </c>
      <c r="D15" s="18">
        <v>111954</v>
      </c>
      <c r="E15" s="18">
        <v>155131</v>
      </c>
      <c r="F15" s="18">
        <v>95022</v>
      </c>
      <c r="G15" s="18">
        <v>65646</v>
      </c>
      <c r="H15" s="18">
        <v>43732</v>
      </c>
      <c r="I15" s="18">
        <v>12193</v>
      </c>
      <c r="J15" s="18">
        <v>7498</v>
      </c>
      <c r="K15" s="18">
        <v>641882</v>
      </c>
    </row>
    <row r="16" spans="1:11" s="5" customFormat="1" ht="12.75">
      <c r="A16" s="17" t="s">
        <v>133</v>
      </c>
      <c r="B16" s="18">
        <v>280</v>
      </c>
      <c r="C16" s="18">
        <v>181210</v>
      </c>
      <c r="D16" s="18">
        <v>90734</v>
      </c>
      <c r="E16" s="18">
        <v>97359</v>
      </c>
      <c r="F16" s="18">
        <v>48159</v>
      </c>
      <c r="G16" s="18">
        <v>29536</v>
      </c>
      <c r="H16" s="18">
        <v>19467</v>
      </c>
      <c r="I16" s="18">
        <v>6363</v>
      </c>
      <c r="J16" s="18">
        <v>5146</v>
      </c>
      <c r="K16" s="18">
        <v>478254</v>
      </c>
    </row>
    <row r="17" spans="1:11" s="5" customFormat="1" ht="12.75">
      <c r="A17" s="17" t="s">
        <v>134</v>
      </c>
      <c r="B17" s="18">
        <v>1293</v>
      </c>
      <c r="C17" s="18">
        <v>655222</v>
      </c>
      <c r="D17" s="18">
        <v>293833</v>
      </c>
      <c r="E17" s="18">
        <v>280343</v>
      </c>
      <c r="F17" s="18">
        <v>119718</v>
      </c>
      <c r="G17" s="18">
        <v>63553</v>
      </c>
      <c r="H17" s="18">
        <v>40546</v>
      </c>
      <c r="I17" s="18">
        <v>12768</v>
      </c>
      <c r="J17" s="18">
        <v>7413</v>
      </c>
      <c r="K17" s="18">
        <v>1474689</v>
      </c>
    </row>
    <row r="18" spans="1:14" s="5" customFormat="1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6"/>
      <c r="M18" s="6"/>
      <c r="N18" s="6"/>
    </row>
    <row r="19" spans="1:14" s="5" customFormat="1" ht="8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"/>
      <c r="M19" s="6"/>
      <c r="N19" s="6"/>
    </row>
    <row r="20" spans="2:11" ht="8.2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8.2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8.2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8.2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8.2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8.2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8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8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8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8.2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8.2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8.2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8.2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8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8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8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8.2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8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8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8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8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8.2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8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8.2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8.2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8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8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8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8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8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8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8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8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8.2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8.2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8.2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8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8.2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8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8.2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8.2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8.2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8.2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8.2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8.2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8.2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8.2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8.2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8.2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8.2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8.2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8.2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8.2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8.2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8.2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8.2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8.2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8.2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8.2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8.2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8.2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8.2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8.2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8.2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8.2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8.2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8.2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8.2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8.2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8.2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8.2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8.2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8.2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8.2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8.2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8.2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8.2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8.2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8.2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8.2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8.2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8.2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8.2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8.2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8.2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8.2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8.2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8.2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8.2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8.2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8.2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8.2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8.2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8.2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8.2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8.2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8.2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8.2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8.2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8.2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8.2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8.2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8.2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8.2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8.2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8.2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8.2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8.2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8.2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8.2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8.2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8.2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8.2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8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8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8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8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8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8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8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8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8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8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8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8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8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8.25">
      <c r="B146" s="4"/>
      <c r="C146" s="4"/>
      <c r="D146" s="4"/>
      <c r="E146" s="4"/>
      <c r="F146" s="4"/>
      <c r="G146" s="4"/>
      <c r="H146" s="4"/>
      <c r="I146" s="4"/>
      <c r="J146" s="4"/>
      <c r="K146" s="4"/>
    </row>
  </sheetData>
  <mergeCells count="3">
    <mergeCell ref="A4:A5"/>
    <mergeCell ref="B4:J4"/>
    <mergeCell ref="K4:K5"/>
  </mergeCells>
  <printOptions/>
  <pageMargins left="0.2" right="0.2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9"/>
  <sheetViews>
    <sheetView workbookViewId="0" topLeftCell="A1">
      <selection activeCell="A1" sqref="A1"/>
    </sheetView>
  </sheetViews>
  <sheetFormatPr defaultColWidth="9.33203125" defaultRowHeight="11.25"/>
  <cols>
    <col min="1" max="1" width="20.16015625" style="3" customWidth="1"/>
    <col min="2" max="3" width="8.66015625" style="3" customWidth="1"/>
    <col min="4" max="4" width="8.33203125" style="3" customWidth="1"/>
    <col min="5" max="5" width="9.5" style="3" customWidth="1"/>
    <col min="6" max="6" width="8.66015625" style="3" customWidth="1"/>
    <col min="7" max="7" width="8.33203125" style="3" customWidth="1"/>
    <col min="8" max="8" width="8.5" style="3" customWidth="1"/>
    <col min="9" max="9" width="8.33203125" style="3" customWidth="1"/>
    <col min="10" max="10" width="8.83203125" style="3" customWidth="1"/>
    <col min="11" max="11" width="10.16015625" style="3" customWidth="1"/>
    <col min="12" max="17" width="13.33203125" style="3" customWidth="1"/>
    <col min="18" max="16384" width="9.33203125" style="3" customWidth="1"/>
  </cols>
  <sheetData>
    <row r="1" spans="1:9" s="1" customFormat="1" ht="16.5" customHeight="1">
      <c r="A1" s="1" t="s">
        <v>136</v>
      </c>
      <c r="B1" s="2"/>
      <c r="C1" s="2"/>
      <c r="D1" s="2"/>
      <c r="E1" s="2"/>
      <c r="F1" s="2"/>
      <c r="G1" s="2"/>
      <c r="H1" s="2"/>
      <c r="I1" s="2"/>
    </row>
    <row r="2" spans="1:11" ht="18" customHeight="1">
      <c r="A2" s="30" t="s">
        <v>137</v>
      </c>
      <c r="B2" s="29" t="s">
        <v>139</v>
      </c>
      <c r="C2" s="29"/>
      <c r="D2" s="29"/>
      <c r="E2" s="29"/>
      <c r="F2" s="29"/>
      <c r="G2" s="29"/>
      <c r="H2" s="29"/>
      <c r="I2" s="29"/>
      <c r="J2" s="29"/>
      <c r="K2" s="32" t="s">
        <v>9</v>
      </c>
    </row>
    <row r="3" spans="1:32" ht="22.5" customHeight="1">
      <c r="A3" s="31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31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11" ht="11.25" customHeight="1">
      <c r="A4" s="3" t="s">
        <v>98</v>
      </c>
      <c r="B4" s="4">
        <v>30</v>
      </c>
      <c r="C4" s="4">
        <v>5170</v>
      </c>
      <c r="D4" s="4">
        <v>4213</v>
      </c>
      <c r="E4" s="4">
        <v>6227</v>
      </c>
      <c r="F4" s="4">
        <v>3962</v>
      </c>
      <c r="G4" s="4">
        <v>2909</v>
      </c>
      <c r="H4" s="4">
        <v>2066</v>
      </c>
      <c r="I4" s="4">
        <v>463</v>
      </c>
      <c r="J4" s="4">
        <v>316</v>
      </c>
      <c r="K4" s="4">
        <v>25356</v>
      </c>
    </row>
    <row r="5" spans="1:11" ht="8.25">
      <c r="A5" s="3" t="s">
        <v>107</v>
      </c>
      <c r="B5" s="4">
        <v>8</v>
      </c>
      <c r="C5" s="4">
        <v>246</v>
      </c>
      <c r="D5" s="4">
        <v>195</v>
      </c>
      <c r="E5" s="4">
        <v>414</v>
      </c>
      <c r="F5" s="4">
        <v>425</v>
      </c>
      <c r="G5" s="4">
        <v>546</v>
      </c>
      <c r="H5" s="4">
        <v>751</v>
      </c>
      <c r="I5" s="4">
        <v>434</v>
      </c>
      <c r="J5" s="4">
        <v>270</v>
      </c>
      <c r="K5" s="4">
        <v>3289</v>
      </c>
    </row>
    <row r="6" spans="1:11" ht="8.25">
      <c r="A6" s="3" t="s">
        <v>21</v>
      </c>
      <c r="B6" s="4">
        <v>2</v>
      </c>
      <c r="C6" s="4">
        <v>319</v>
      </c>
      <c r="D6" s="4">
        <v>375</v>
      </c>
      <c r="E6" s="4">
        <v>645</v>
      </c>
      <c r="F6" s="4">
        <v>428</v>
      </c>
      <c r="G6" s="4">
        <v>290</v>
      </c>
      <c r="H6" s="4">
        <v>204</v>
      </c>
      <c r="I6" s="4">
        <v>74</v>
      </c>
      <c r="J6" s="4">
        <v>82</v>
      </c>
      <c r="K6" s="4">
        <v>2419</v>
      </c>
    </row>
    <row r="7" spans="1:11" ht="8.25">
      <c r="A7" s="3" t="s">
        <v>106</v>
      </c>
      <c r="B7" s="4">
        <v>9</v>
      </c>
      <c r="C7" s="4">
        <v>303</v>
      </c>
      <c r="D7" s="4">
        <v>298</v>
      </c>
      <c r="E7" s="4">
        <v>413</v>
      </c>
      <c r="F7" s="4">
        <v>232</v>
      </c>
      <c r="G7" s="4">
        <v>135</v>
      </c>
      <c r="H7" s="4">
        <v>93</v>
      </c>
      <c r="I7" s="4">
        <v>44</v>
      </c>
      <c r="J7" s="4">
        <v>101</v>
      </c>
      <c r="K7" s="4">
        <v>1628</v>
      </c>
    </row>
    <row r="8" spans="1:11" ht="8.25">
      <c r="A8" s="3" t="s">
        <v>65</v>
      </c>
      <c r="B8" s="4">
        <v>6</v>
      </c>
      <c r="C8" s="4">
        <v>804</v>
      </c>
      <c r="D8" s="4">
        <v>641</v>
      </c>
      <c r="E8" s="4">
        <v>826</v>
      </c>
      <c r="F8" s="4">
        <v>462</v>
      </c>
      <c r="G8" s="4">
        <v>373</v>
      </c>
      <c r="H8" s="4">
        <v>465</v>
      </c>
      <c r="I8" s="4">
        <v>305</v>
      </c>
      <c r="J8" s="4">
        <v>152</v>
      </c>
      <c r="K8" s="4">
        <v>4034</v>
      </c>
    </row>
    <row r="9" spans="1:11" ht="8.25">
      <c r="A9" s="3" t="s">
        <v>37</v>
      </c>
      <c r="B9" s="4">
        <v>38</v>
      </c>
      <c r="C9" s="4">
        <v>5853</v>
      </c>
      <c r="D9" s="4">
        <v>5686</v>
      </c>
      <c r="E9" s="4">
        <v>10808</v>
      </c>
      <c r="F9" s="4">
        <v>7950</v>
      </c>
      <c r="G9" s="4">
        <v>5336</v>
      </c>
      <c r="H9" s="4">
        <v>2929</v>
      </c>
      <c r="I9" s="4">
        <v>460</v>
      </c>
      <c r="J9" s="4">
        <v>276</v>
      </c>
      <c r="K9" s="4">
        <v>39336</v>
      </c>
    </row>
    <row r="10" spans="1:11" ht="8.25">
      <c r="A10" s="3" t="s">
        <v>15</v>
      </c>
      <c r="B10" s="4">
        <v>4</v>
      </c>
      <c r="C10" s="4">
        <v>5362</v>
      </c>
      <c r="D10" s="4">
        <v>4566</v>
      </c>
      <c r="E10" s="4">
        <v>6424</v>
      </c>
      <c r="F10" s="4">
        <v>3191</v>
      </c>
      <c r="G10" s="4">
        <v>1475</v>
      </c>
      <c r="H10" s="4">
        <v>696</v>
      </c>
      <c r="I10" s="4">
        <v>127</v>
      </c>
      <c r="J10" s="4">
        <v>35</v>
      </c>
      <c r="K10" s="4">
        <v>21880</v>
      </c>
    </row>
    <row r="11" spans="1:11" ht="8.25">
      <c r="A11" s="3" t="s">
        <v>11</v>
      </c>
      <c r="B11" s="4">
        <v>5</v>
      </c>
      <c r="C11" s="4">
        <v>4842</v>
      </c>
      <c r="D11" s="4">
        <v>3342</v>
      </c>
      <c r="E11" s="4">
        <v>5396</v>
      </c>
      <c r="F11" s="4">
        <v>4015</v>
      </c>
      <c r="G11" s="4">
        <v>2796</v>
      </c>
      <c r="H11" s="4">
        <v>1835</v>
      </c>
      <c r="I11" s="4">
        <v>575</v>
      </c>
      <c r="J11" s="4">
        <v>217</v>
      </c>
      <c r="K11" s="4">
        <v>23023</v>
      </c>
    </row>
    <row r="12" spans="1:14" s="5" customFormat="1" ht="8.25">
      <c r="A12" s="5" t="s">
        <v>112</v>
      </c>
      <c r="B12" s="6">
        <f>SUM(B4:B11)</f>
        <v>102</v>
      </c>
      <c r="C12" s="6">
        <f aca="true" t="shared" si="0" ref="C12:K12">SUM(C4:C11)</f>
        <v>22899</v>
      </c>
      <c r="D12" s="6">
        <f t="shared" si="0"/>
        <v>19316</v>
      </c>
      <c r="E12" s="6">
        <f t="shared" si="0"/>
        <v>31153</v>
      </c>
      <c r="F12" s="6">
        <f t="shared" si="0"/>
        <v>20665</v>
      </c>
      <c r="G12" s="6">
        <f t="shared" si="0"/>
        <v>13860</v>
      </c>
      <c r="H12" s="6">
        <f t="shared" si="0"/>
        <v>9039</v>
      </c>
      <c r="I12" s="6">
        <f t="shared" si="0"/>
        <v>2482</v>
      </c>
      <c r="J12" s="6">
        <f t="shared" si="0"/>
        <v>1449</v>
      </c>
      <c r="K12" s="6">
        <f t="shared" si="0"/>
        <v>120965</v>
      </c>
      <c r="L12" s="6"/>
      <c r="M12" s="6"/>
      <c r="N12" s="6"/>
    </row>
    <row r="13" spans="1:11" s="5" customFormat="1" ht="8.25">
      <c r="A13" s="5" t="s">
        <v>113</v>
      </c>
      <c r="B13" s="6">
        <v>12</v>
      </c>
      <c r="C13" s="6">
        <v>1489</v>
      </c>
      <c r="D13" s="6">
        <v>1149</v>
      </c>
      <c r="E13" s="6">
        <v>1774</v>
      </c>
      <c r="F13" s="6">
        <v>1067</v>
      </c>
      <c r="G13" s="6">
        <v>506</v>
      </c>
      <c r="H13" s="6">
        <v>201</v>
      </c>
      <c r="I13" s="6">
        <v>85</v>
      </c>
      <c r="J13" s="6">
        <v>312</v>
      </c>
      <c r="K13" s="6">
        <v>6595</v>
      </c>
    </row>
    <row r="14" spans="1:11" ht="8.25">
      <c r="A14" s="3" t="s">
        <v>104</v>
      </c>
      <c r="B14" s="4">
        <v>11</v>
      </c>
      <c r="C14" s="4">
        <v>269</v>
      </c>
      <c r="D14" s="4">
        <v>251</v>
      </c>
      <c r="E14" s="4">
        <v>372</v>
      </c>
      <c r="F14" s="4">
        <v>237</v>
      </c>
      <c r="G14" s="4">
        <v>238</v>
      </c>
      <c r="H14" s="4">
        <v>217</v>
      </c>
      <c r="I14" s="4">
        <v>43</v>
      </c>
      <c r="J14" s="4">
        <v>25</v>
      </c>
      <c r="K14" s="4">
        <v>1663</v>
      </c>
    </row>
    <row r="15" spans="1:11" ht="8.25">
      <c r="A15" s="3" t="s">
        <v>33</v>
      </c>
      <c r="B15" s="4">
        <v>7</v>
      </c>
      <c r="C15" s="4">
        <v>238</v>
      </c>
      <c r="D15" s="4">
        <v>285</v>
      </c>
      <c r="E15" s="4">
        <v>530</v>
      </c>
      <c r="F15" s="4">
        <v>408</v>
      </c>
      <c r="G15" s="4">
        <v>231</v>
      </c>
      <c r="H15" s="4">
        <v>195</v>
      </c>
      <c r="I15" s="4">
        <v>71</v>
      </c>
      <c r="J15" s="4">
        <v>43</v>
      </c>
      <c r="K15" s="4">
        <v>2008</v>
      </c>
    </row>
    <row r="16" spans="1:11" ht="8.25">
      <c r="A16" s="3" t="s">
        <v>53</v>
      </c>
      <c r="B16" s="4">
        <v>6</v>
      </c>
      <c r="C16" s="4">
        <v>122</v>
      </c>
      <c r="D16" s="4">
        <v>217</v>
      </c>
      <c r="E16" s="4">
        <v>364</v>
      </c>
      <c r="F16" s="4">
        <v>223</v>
      </c>
      <c r="G16" s="4">
        <v>146</v>
      </c>
      <c r="H16" s="4">
        <v>106</v>
      </c>
      <c r="I16" s="4">
        <v>36</v>
      </c>
      <c r="J16" s="4">
        <v>21</v>
      </c>
      <c r="K16" s="4">
        <v>1241</v>
      </c>
    </row>
    <row r="17" spans="1:11" ht="8.25">
      <c r="A17" s="3" t="s">
        <v>94</v>
      </c>
      <c r="B17" s="4">
        <v>10</v>
      </c>
      <c r="C17" s="4">
        <v>2364</v>
      </c>
      <c r="D17" s="4">
        <v>1686</v>
      </c>
      <c r="E17" s="4">
        <v>2003</v>
      </c>
      <c r="F17" s="4">
        <v>706</v>
      </c>
      <c r="G17" s="4">
        <v>292</v>
      </c>
      <c r="H17" s="4">
        <v>122</v>
      </c>
      <c r="I17" s="4">
        <v>56</v>
      </c>
      <c r="J17" s="4">
        <v>211</v>
      </c>
      <c r="K17" s="4">
        <v>7450</v>
      </c>
    </row>
    <row r="18" spans="1:11" ht="8.25">
      <c r="A18" s="3" t="s">
        <v>62</v>
      </c>
      <c r="B18" s="4">
        <v>23</v>
      </c>
      <c r="C18" s="4">
        <v>1103</v>
      </c>
      <c r="D18" s="4">
        <v>603</v>
      </c>
      <c r="E18" s="4">
        <v>676</v>
      </c>
      <c r="F18" s="4">
        <v>487</v>
      </c>
      <c r="G18" s="4">
        <v>539</v>
      </c>
      <c r="H18" s="4">
        <v>726</v>
      </c>
      <c r="I18" s="4">
        <v>365</v>
      </c>
      <c r="J18" s="4">
        <v>157</v>
      </c>
      <c r="K18" s="4">
        <v>4679</v>
      </c>
    </row>
    <row r="19" spans="1:11" ht="8.25">
      <c r="A19" s="3" t="s">
        <v>20</v>
      </c>
      <c r="B19" s="4">
        <v>29</v>
      </c>
      <c r="C19" s="4">
        <v>2108</v>
      </c>
      <c r="D19" s="4">
        <v>1746</v>
      </c>
      <c r="E19" s="4">
        <v>2615</v>
      </c>
      <c r="F19" s="4">
        <v>1572</v>
      </c>
      <c r="G19" s="4">
        <v>1112</v>
      </c>
      <c r="H19" s="4">
        <v>754</v>
      </c>
      <c r="I19" s="4">
        <v>232</v>
      </c>
      <c r="J19" s="4">
        <v>181</v>
      </c>
      <c r="K19" s="4">
        <v>10349</v>
      </c>
    </row>
    <row r="20" spans="1:11" ht="8.25">
      <c r="A20" s="3" t="s">
        <v>24</v>
      </c>
      <c r="B20" s="4">
        <v>55</v>
      </c>
      <c r="C20" s="4">
        <v>2805</v>
      </c>
      <c r="D20" s="4">
        <v>2568</v>
      </c>
      <c r="E20" s="4">
        <v>3947</v>
      </c>
      <c r="F20" s="4">
        <v>2871</v>
      </c>
      <c r="G20" s="4">
        <v>2539</v>
      </c>
      <c r="H20" s="4">
        <v>1674</v>
      </c>
      <c r="I20" s="4">
        <v>411</v>
      </c>
      <c r="J20" s="4">
        <v>297</v>
      </c>
      <c r="K20" s="4">
        <v>17167</v>
      </c>
    </row>
    <row r="21" spans="1:11" ht="8.25">
      <c r="A21" s="3" t="s">
        <v>71</v>
      </c>
      <c r="B21" s="4">
        <v>17</v>
      </c>
      <c r="C21" s="4">
        <v>2107</v>
      </c>
      <c r="D21" s="4">
        <v>1276</v>
      </c>
      <c r="E21" s="4">
        <v>2114</v>
      </c>
      <c r="F21" s="4">
        <v>1738</v>
      </c>
      <c r="G21" s="4">
        <v>1473</v>
      </c>
      <c r="H21" s="4">
        <v>1383</v>
      </c>
      <c r="I21" s="4">
        <v>640</v>
      </c>
      <c r="J21" s="4">
        <v>474</v>
      </c>
      <c r="K21" s="4">
        <v>11222</v>
      </c>
    </row>
    <row r="22" spans="1:11" ht="8.25">
      <c r="A22" s="3" t="s">
        <v>55</v>
      </c>
      <c r="B22" s="4">
        <v>10</v>
      </c>
      <c r="C22" s="4">
        <v>188</v>
      </c>
      <c r="D22" s="4">
        <v>145</v>
      </c>
      <c r="E22" s="4">
        <v>193</v>
      </c>
      <c r="F22" s="4">
        <v>194</v>
      </c>
      <c r="G22" s="4">
        <v>251</v>
      </c>
      <c r="H22" s="4">
        <v>373</v>
      </c>
      <c r="I22" s="4">
        <v>290</v>
      </c>
      <c r="J22" s="4">
        <v>142</v>
      </c>
      <c r="K22" s="4">
        <v>1786</v>
      </c>
    </row>
    <row r="23" spans="1:11" ht="8.25">
      <c r="A23" s="3" t="s">
        <v>35</v>
      </c>
      <c r="B23" s="4">
        <v>35</v>
      </c>
      <c r="C23" s="4">
        <v>376</v>
      </c>
      <c r="D23" s="4">
        <v>405</v>
      </c>
      <c r="E23" s="4">
        <v>729</v>
      </c>
      <c r="F23" s="4">
        <v>779</v>
      </c>
      <c r="G23" s="4">
        <v>992</v>
      </c>
      <c r="H23" s="4">
        <v>1335</v>
      </c>
      <c r="I23" s="4">
        <v>582</v>
      </c>
      <c r="J23" s="4">
        <v>250</v>
      </c>
      <c r="K23" s="4">
        <v>5483</v>
      </c>
    </row>
    <row r="24" spans="1:11" ht="8.25">
      <c r="A24" s="3" t="s">
        <v>58</v>
      </c>
      <c r="B24" s="4">
        <v>31</v>
      </c>
      <c r="C24" s="4">
        <v>965</v>
      </c>
      <c r="D24" s="4">
        <v>1115</v>
      </c>
      <c r="E24" s="4">
        <v>2144</v>
      </c>
      <c r="F24" s="4">
        <v>2190</v>
      </c>
      <c r="G24" s="4">
        <v>2547</v>
      </c>
      <c r="H24" s="4">
        <v>2112</v>
      </c>
      <c r="I24" s="4">
        <v>552</v>
      </c>
      <c r="J24" s="4">
        <v>163</v>
      </c>
      <c r="K24" s="4">
        <v>11819</v>
      </c>
    </row>
    <row r="25" spans="1:14" s="5" customFormat="1" ht="8.25">
      <c r="A25" s="5" t="s">
        <v>114</v>
      </c>
      <c r="B25" s="6">
        <f>SUM(B14:B24)</f>
        <v>234</v>
      </c>
      <c r="C25" s="6">
        <f aca="true" t="shared" si="1" ref="C25:K25">SUM(C14:C24)</f>
        <v>12645</v>
      </c>
      <c r="D25" s="6">
        <f t="shared" si="1"/>
        <v>10297</v>
      </c>
      <c r="E25" s="6">
        <f t="shared" si="1"/>
        <v>15687</v>
      </c>
      <c r="F25" s="6">
        <f t="shared" si="1"/>
        <v>11405</v>
      </c>
      <c r="G25" s="6">
        <f t="shared" si="1"/>
        <v>10360</v>
      </c>
      <c r="H25" s="6">
        <f t="shared" si="1"/>
        <v>8997</v>
      </c>
      <c r="I25" s="6">
        <f t="shared" si="1"/>
        <v>3278</v>
      </c>
      <c r="J25" s="6">
        <f t="shared" si="1"/>
        <v>1964</v>
      </c>
      <c r="K25" s="6">
        <f t="shared" si="1"/>
        <v>74867</v>
      </c>
      <c r="L25" s="6"/>
      <c r="M25" s="6"/>
      <c r="N25" s="6"/>
    </row>
    <row r="26" spans="1:11" ht="8.25">
      <c r="A26" s="3" t="s">
        <v>23</v>
      </c>
      <c r="B26" s="4">
        <v>274</v>
      </c>
      <c r="C26" s="4">
        <v>4120</v>
      </c>
      <c r="D26" s="4">
        <v>2676</v>
      </c>
      <c r="E26" s="4">
        <v>5489</v>
      </c>
      <c r="F26" s="4">
        <v>4402</v>
      </c>
      <c r="G26" s="4">
        <v>4037</v>
      </c>
      <c r="H26" s="4">
        <v>3854</v>
      </c>
      <c r="I26" s="4">
        <v>943</v>
      </c>
      <c r="J26" s="4">
        <v>764</v>
      </c>
      <c r="K26" s="4">
        <v>26559</v>
      </c>
    </row>
    <row r="27" spans="1:11" ht="8.25">
      <c r="A27" s="3" t="s">
        <v>100</v>
      </c>
      <c r="B27" s="4">
        <v>22</v>
      </c>
      <c r="C27" s="4">
        <v>13769</v>
      </c>
      <c r="D27" s="4">
        <v>7472</v>
      </c>
      <c r="E27" s="4">
        <v>8229</v>
      </c>
      <c r="F27" s="4">
        <v>3127</v>
      </c>
      <c r="G27" s="4">
        <v>1081</v>
      </c>
      <c r="H27" s="4">
        <v>510</v>
      </c>
      <c r="I27" s="4">
        <v>102</v>
      </c>
      <c r="J27" s="4">
        <v>382</v>
      </c>
      <c r="K27" s="4">
        <v>34694</v>
      </c>
    </row>
    <row r="28" spans="1:14" s="5" customFormat="1" ht="8.25">
      <c r="A28" s="5" t="s">
        <v>115</v>
      </c>
      <c r="B28" s="6">
        <f>SUM(B26:B27)</f>
        <v>296</v>
      </c>
      <c r="C28" s="6">
        <f aca="true" t="shared" si="2" ref="C28:K28">SUM(C26:C27)</f>
        <v>17889</v>
      </c>
      <c r="D28" s="6">
        <f t="shared" si="2"/>
        <v>10148</v>
      </c>
      <c r="E28" s="6">
        <f t="shared" si="2"/>
        <v>13718</v>
      </c>
      <c r="F28" s="6">
        <f t="shared" si="2"/>
        <v>7529</v>
      </c>
      <c r="G28" s="6">
        <f t="shared" si="2"/>
        <v>5118</v>
      </c>
      <c r="H28" s="6">
        <f t="shared" si="2"/>
        <v>4364</v>
      </c>
      <c r="I28" s="6">
        <f t="shared" si="2"/>
        <v>1045</v>
      </c>
      <c r="J28" s="6">
        <f t="shared" si="2"/>
        <v>1146</v>
      </c>
      <c r="K28" s="6">
        <f t="shared" si="2"/>
        <v>61253</v>
      </c>
      <c r="L28" s="6"/>
      <c r="M28" s="6"/>
      <c r="N28" s="6"/>
    </row>
    <row r="29" spans="1:11" ht="8.25">
      <c r="A29" s="3" t="s">
        <v>108</v>
      </c>
      <c r="B29" s="4">
        <v>4</v>
      </c>
      <c r="C29" s="4">
        <v>5772</v>
      </c>
      <c r="D29" s="4">
        <v>4189</v>
      </c>
      <c r="E29" s="4">
        <v>6600</v>
      </c>
      <c r="F29" s="4">
        <v>4757</v>
      </c>
      <c r="G29" s="4">
        <v>3026</v>
      </c>
      <c r="H29" s="4">
        <v>1556</v>
      </c>
      <c r="I29" s="4">
        <v>372</v>
      </c>
      <c r="J29" s="4">
        <v>176</v>
      </c>
      <c r="K29" s="4">
        <v>26452</v>
      </c>
    </row>
    <row r="30" spans="1:11" ht="8.25">
      <c r="A30" s="3" t="s">
        <v>110</v>
      </c>
      <c r="B30" s="4">
        <v>2</v>
      </c>
      <c r="C30" s="4">
        <v>10875</v>
      </c>
      <c r="D30" s="4">
        <v>7632</v>
      </c>
      <c r="E30" s="4">
        <v>8901</v>
      </c>
      <c r="F30" s="4">
        <v>4175</v>
      </c>
      <c r="G30" s="4">
        <v>2041</v>
      </c>
      <c r="H30" s="4">
        <v>797</v>
      </c>
      <c r="I30" s="4">
        <v>137</v>
      </c>
      <c r="J30" s="4">
        <v>57</v>
      </c>
      <c r="K30" s="4">
        <v>34617</v>
      </c>
    </row>
    <row r="31" spans="1:11" ht="8.25">
      <c r="A31" s="3" t="s">
        <v>18</v>
      </c>
      <c r="B31" s="4">
        <v>2</v>
      </c>
      <c r="C31" s="4">
        <v>1468</v>
      </c>
      <c r="D31" s="4">
        <v>1613</v>
      </c>
      <c r="E31" s="4">
        <v>2421</v>
      </c>
      <c r="F31" s="4">
        <v>1222</v>
      </c>
      <c r="G31" s="4">
        <v>560</v>
      </c>
      <c r="H31" s="4">
        <v>297</v>
      </c>
      <c r="I31" s="4">
        <v>87</v>
      </c>
      <c r="J31" s="4">
        <v>113</v>
      </c>
      <c r="K31" s="4">
        <v>7783</v>
      </c>
    </row>
    <row r="32" spans="1:11" ht="8.25">
      <c r="A32" s="3" t="s">
        <v>101</v>
      </c>
      <c r="B32" s="4">
        <v>0</v>
      </c>
      <c r="C32" s="4">
        <v>13611</v>
      </c>
      <c r="D32" s="4">
        <v>10914</v>
      </c>
      <c r="E32" s="4">
        <v>12952</v>
      </c>
      <c r="F32" s="4">
        <v>4529</v>
      </c>
      <c r="G32" s="4">
        <v>1870</v>
      </c>
      <c r="H32" s="4">
        <v>683</v>
      </c>
      <c r="I32" s="4">
        <v>156</v>
      </c>
      <c r="J32" s="4">
        <v>97</v>
      </c>
      <c r="K32" s="4">
        <v>44812</v>
      </c>
    </row>
    <row r="33" spans="1:11" ht="8.25">
      <c r="A33" s="3" t="s">
        <v>105</v>
      </c>
      <c r="B33" s="4">
        <v>1</v>
      </c>
      <c r="C33" s="4">
        <v>8304</v>
      </c>
      <c r="D33" s="4">
        <v>6231</v>
      </c>
      <c r="E33" s="4">
        <v>5850</v>
      </c>
      <c r="F33" s="4">
        <v>2405</v>
      </c>
      <c r="G33" s="4">
        <v>1184</v>
      </c>
      <c r="H33" s="4">
        <v>590</v>
      </c>
      <c r="I33" s="4">
        <v>201</v>
      </c>
      <c r="J33" s="4">
        <v>185</v>
      </c>
      <c r="K33" s="4">
        <v>24951</v>
      </c>
    </row>
    <row r="34" spans="1:11" ht="8.25">
      <c r="A34" s="3" t="s">
        <v>68</v>
      </c>
      <c r="B34" s="4">
        <v>0</v>
      </c>
      <c r="C34" s="4">
        <v>13540</v>
      </c>
      <c r="D34" s="4">
        <v>10601</v>
      </c>
      <c r="E34" s="4">
        <v>10456</v>
      </c>
      <c r="F34" s="4">
        <v>3999</v>
      </c>
      <c r="G34" s="4">
        <v>1975</v>
      </c>
      <c r="H34" s="4">
        <v>873</v>
      </c>
      <c r="I34" s="4">
        <v>182</v>
      </c>
      <c r="J34" s="4">
        <v>57</v>
      </c>
      <c r="K34" s="4">
        <v>41683</v>
      </c>
    </row>
    <row r="35" spans="1:11" ht="8.25">
      <c r="A35" s="3" t="s">
        <v>88</v>
      </c>
      <c r="B35" s="4">
        <v>7</v>
      </c>
      <c r="C35" s="4">
        <v>2169</v>
      </c>
      <c r="D35" s="4">
        <v>1447</v>
      </c>
      <c r="E35" s="4">
        <v>1997</v>
      </c>
      <c r="F35" s="4">
        <v>1888</v>
      </c>
      <c r="G35" s="4">
        <v>1765</v>
      </c>
      <c r="H35" s="4">
        <v>1144</v>
      </c>
      <c r="I35" s="4">
        <v>255</v>
      </c>
      <c r="J35" s="4">
        <v>115</v>
      </c>
      <c r="K35" s="4">
        <v>10787</v>
      </c>
    </row>
    <row r="36" spans="1:14" s="5" customFormat="1" ht="8.25">
      <c r="A36" s="5" t="s">
        <v>116</v>
      </c>
      <c r="B36" s="6">
        <f>SUM(B29:B35)</f>
        <v>16</v>
      </c>
      <c r="C36" s="6">
        <f aca="true" t="shared" si="3" ref="C36:K36">SUM(C29:C35)</f>
        <v>55739</v>
      </c>
      <c r="D36" s="6">
        <f t="shared" si="3"/>
        <v>42627</v>
      </c>
      <c r="E36" s="6">
        <f t="shared" si="3"/>
        <v>49177</v>
      </c>
      <c r="F36" s="6">
        <f t="shared" si="3"/>
        <v>22975</v>
      </c>
      <c r="G36" s="6">
        <f t="shared" si="3"/>
        <v>12421</v>
      </c>
      <c r="H36" s="6">
        <f t="shared" si="3"/>
        <v>5940</v>
      </c>
      <c r="I36" s="6">
        <f t="shared" si="3"/>
        <v>1390</v>
      </c>
      <c r="J36" s="6">
        <f t="shared" si="3"/>
        <v>800</v>
      </c>
      <c r="K36" s="6">
        <f t="shared" si="3"/>
        <v>191085</v>
      </c>
      <c r="L36" s="6"/>
      <c r="M36" s="6"/>
      <c r="N36" s="6"/>
    </row>
    <row r="37" spans="1:11" ht="8.25">
      <c r="A37" s="3" t="s">
        <v>78</v>
      </c>
      <c r="B37" s="4">
        <v>2</v>
      </c>
      <c r="C37" s="4">
        <v>2737</v>
      </c>
      <c r="D37" s="4">
        <v>2571</v>
      </c>
      <c r="E37" s="4">
        <v>3464</v>
      </c>
      <c r="F37" s="4">
        <v>1721</v>
      </c>
      <c r="G37" s="4">
        <v>974</v>
      </c>
      <c r="H37" s="4">
        <v>607</v>
      </c>
      <c r="I37" s="4">
        <v>174</v>
      </c>
      <c r="J37" s="4">
        <v>94</v>
      </c>
      <c r="K37" s="4">
        <v>12344</v>
      </c>
    </row>
    <row r="38" spans="1:11" ht="8.25">
      <c r="A38" s="3" t="s">
        <v>103</v>
      </c>
      <c r="B38" s="4">
        <v>12</v>
      </c>
      <c r="C38" s="4">
        <v>3609</v>
      </c>
      <c r="D38" s="4">
        <v>3608</v>
      </c>
      <c r="E38" s="4">
        <v>5877</v>
      </c>
      <c r="F38" s="4">
        <v>3315</v>
      </c>
      <c r="G38" s="4">
        <v>2229</v>
      </c>
      <c r="H38" s="4">
        <v>1273</v>
      </c>
      <c r="I38" s="4">
        <v>297</v>
      </c>
      <c r="J38" s="4">
        <v>177</v>
      </c>
      <c r="K38" s="4">
        <v>20397</v>
      </c>
    </row>
    <row r="39" spans="1:11" ht="8.25">
      <c r="A39" s="3" t="s">
        <v>45</v>
      </c>
      <c r="B39" s="4">
        <v>2</v>
      </c>
      <c r="C39" s="4">
        <v>194</v>
      </c>
      <c r="D39" s="4">
        <v>236</v>
      </c>
      <c r="E39" s="4">
        <v>413</v>
      </c>
      <c r="F39" s="4">
        <v>380</v>
      </c>
      <c r="G39" s="4">
        <v>241</v>
      </c>
      <c r="H39" s="4">
        <v>125</v>
      </c>
      <c r="I39" s="4">
        <v>28</v>
      </c>
      <c r="J39" s="4">
        <v>20</v>
      </c>
      <c r="K39" s="4">
        <v>1639</v>
      </c>
    </row>
    <row r="40" spans="1:11" ht="8.25">
      <c r="A40" s="3" t="s">
        <v>102</v>
      </c>
      <c r="B40" s="4">
        <v>0</v>
      </c>
      <c r="C40" s="4">
        <v>240</v>
      </c>
      <c r="D40" s="4">
        <v>92</v>
      </c>
      <c r="E40" s="4">
        <v>102</v>
      </c>
      <c r="F40" s="4">
        <v>63</v>
      </c>
      <c r="G40" s="4">
        <v>48</v>
      </c>
      <c r="H40" s="4">
        <v>29</v>
      </c>
      <c r="I40" s="4">
        <v>3</v>
      </c>
      <c r="J40" s="4">
        <v>6</v>
      </c>
      <c r="K40" s="4">
        <v>583</v>
      </c>
    </row>
    <row r="41" spans="1:14" s="5" customFormat="1" ht="8.25">
      <c r="A41" s="5" t="s">
        <v>117</v>
      </c>
      <c r="B41" s="6">
        <f>SUM(B37:B40)</f>
        <v>16</v>
      </c>
      <c r="C41" s="6">
        <f aca="true" t="shared" si="4" ref="C41:K41">SUM(C37:C40)</f>
        <v>6780</v>
      </c>
      <c r="D41" s="6">
        <f t="shared" si="4"/>
        <v>6507</v>
      </c>
      <c r="E41" s="6">
        <f t="shared" si="4"/>
        <v>9856</v>
      </c>
      <c r="F41" s="6">
        <f t="shared" si="4"/>
        <v>5479</v>
      </c>
      <c r="G41" s="6">
        <f t="shared" si="4"/>
        <v>3492</v>
      </c>
      <c r="H41" s="6">
        <f t="shared" si="4"/>
        <v>2034</v>
      </c>
      <c r="I41" s="6">
        <f t="shared" si="4"/>
        <v>502</v>
      </c>
      <c r="J41" s="6">
        <f t="shared" si="4"/>
        <v>297</v>
      </c>
      <c r="K41" s="6">
        <f t="shared" si="4"/>
        <v>34963</v>
      </c>
      <c r="L41" s="6"/>
      <c r="M41" s="6"/>
      <c r="N41" s="6"/>
    </row>
    <row r="42" spans="1:11" ht="8.25">
      <c r="A42" s="3" t="s">
        <v>47</v>
      </c>
      <c r="B42" s="4">
        <v>6</v>
      </c>
      <c r="C42" s="4">
        <v>6503</v>
      </c>
      <c r="D42" s="4">
        <v>2598</v>
      </c>
      <c r="E42" s="4">
        <v>2306</v>
      </c>
      <c r="F42" s="4">
        <v>657</v>
      </c>
      <c r="G42" s="4">
        <v>179</v>
      </c>
      <c r="H42" s="4">
        <v>55</v>
      </c>
      <c r="I42" s="4">
        <v>11</v>
      </c>
      <c r="J42" s="4">
        <v>39</v>
      </c>
      <c r="K42" s="4">
        <v>12354</v>
      </c>
    </row>
    <row r="43" spans="1:11" ht="8.25">
      <c r="A43" s="3" t="s">
        <v>91</v>
      </c>
      <c r="B43" s="4">
        <v>3</v>
      </c>
      <c r="C43" s="4">
        <v>4369</v>
      </c>
      <c r="D43" s="4">
        <v>2330</v>
      </c>
      <c r="E43" s="4">
        <v>3069</v>
      </c>
      <c r="F43" s="4">
        <v>1730</v>
      </c>
      <c r="G43" s="4">
        <v>891</v>
      </c>
      <c r="H43" s="4">
        <v>355</v>
      </c>
      <c r="I43" s="4">
        <v>69</v>
      </c>
      <c r="J43" s="4">
        <v>54</v>
      </c>
      <c r="K43" s="4">
        <v>12870</v>
      </c>
    </row>
    <row r="44" spans="1:11" ht="8.25">
      <c r="A44" s="3" t="s">
        <v>44</v>
      </c>
      <c r="B44" s="4">
        <v>5</v>
      </c>
      <c r="C44" s="4">
        <v>3135</v>
      </c>
      <c r="D44" s="4">
        <v>1777</v>
      </c>
      <c r="E44" s="4">
        <v>2095</v>
      </c>
      <c r="F44" s="4">
        <v>1042</v>
      </c>
      <c r="G44" s="4">
        <v>392</v>
      </c>
      <c r="H44" s="4">
        <v>155</v>
      </c>
      <c r="I44" s="4">
        <v>21</v>
      </c>
      <c r="J44" s="4">
        <v>26</v>
      </c>
      <c r="K44" s="4">
        <v>8648</v>
      </c>
    </row>
    <row r="45" spans="1:11" ht="8.25">
      <c r="A45" s="3" t="s">
        <v>50</v>
      </c>
      <c r="B45" s="4">
        <v>1</v>
      </c>
      <c r="C45" s="4">
        <v>6710</v>
      </c>
      <c r="D45" s="4">
        <v>1571</v>
      </c>
      <c r="E45" s="4">
        <v>1164</v>
      </c>
      <c r="F45" s="4">
        <v>513</v>
      </c>
      <c r="G45" s="4">
        <v>271</v>
      </c>
      <c r="H45" s="4">
        <v>131</v>
      </c>
      <c r="I45" s="4">
        <v>26</v>
      </c>
      <c r="J45" s="4">
        <v>7</v>
      </c>
      <c r="K45" s="4">
        <v>10394</v>
      </c>
    </row>
    <row r="46" spans="1:14" s="5" customFormat="1" ht="8.25">
      <c r="A46" s="5" t="s">
        <v>118</v>
      </c>
      <c r="B46" s="6">
        <f>SUM(B42:B45)</f>
        <v>15</v>
      </c>
      <c r="C46" s="6">
        <f aca="true" t="shared" si="5" ref="C46:K46">SUM(C42:C45)</f>
        <v>20717</v>
      </c>
      <c r="D46" s="6">
        <f t="shared" si="5"/>
        <v>8276</v>
      </c>
      <c r="E46" s="6">
        <f t="shared" si="5"/>
        <v>8634</v>
      </c>
      <c r="F46" s="6">
        <f t="shared" si="5"/>
        <v>3942</v>
      </c>
      <c r="G46" s="6">
        <f t="shared" si="5"/>
        <v>1733</v>
      </c>
      <c r="H46" s="6">
        <f t="shared" si="5"/>
        <v>696</v>
      </c>
      <c r="I46" s="6">
        <f t="shared" si="5"/>
        <v>127</v>
      </c>
      <c r="J46" s="6">
        <f t="shared" si="5"/>
        <v>126</v>
      </c>
      <c r="K46" s="6">
        <f t="shared" si="5"/>
        <v>44266</v>
      </c>
      <c r="L46" s="6"/>
      <c r="M46" s="6"/>
      <c r="N46" s="6"/>
    </row>
    <row r="47" spans="1:11" ht="8.25">
      <c r="A47" s="3" t="s">
        <v>75</v>
      </c>
      <c r="B47" s="4">
        <v>6</v>
      </c>
      <c r="C47" s="4">
        <v>581</v>
      </c>
      <c r="D47" s="4">
        <v>726</v>
      </c>
      <c r="E47" s="4">
        <v>1562</v>
      </c>
      <c r="F47" s="4">
        <v>1867</v>
      </c>
      <c r="G47" s="4">
        <v>1952</v>
      </c>
      <c r="H47" s="4">
        <v>1682</v>
      </c>
      <c r="I47" s="4">
        <v>497</v>
      </c>
      <c r="J47" s="4">
        <v>165</v>
      </c>
      <c r="K47" s="4">
        <v>9038</v>
      </c>
    </row>
    <row r="48" spans="1:11" ht="8.25">
      <c r="A48" s="3" t="s">
        <v>70</v>
      </c>
      <c r="B48" s="4">
        <v>42</v>
      </c>
      <c r="C48" s="4">
        <v>553</v>
      </c>
      <c r="D48" s="4">
        <v>844</v>
      </c>
      <c r="E48" s="4">
        <v>1964</v>
      </c>
      <c r="F48" s="4">
        <v>2338</v>
      </c>
      <c r="G48" s="4">
        <v>2471</v>
      </c>
      <c r="H48" s="4">
        <v>2097</v>
      </c>
      <c r="I48" s="4">
        <v>533</v>
      </c>
      <c r="J48" s="4">
        <v>167</v>
      </c>
      <c r="K48" s="4">
        <v>11009</v>
      </c>
    </row>
    <row r="49" spans="1:11" ht="8.25">
      <c r="A49" s="3" t="s">
        <v>84</v>
      </c>
      <c r="B49" s="4">
        <v>37</v>
      </c>
      <c r="C49" s="4">
        <v>1199</v>
      </c>
      <c r="D49" s="4">
        <v>1575</v>
      </c>
      <c r="E49" s="4">
        <v>2886</v>
      </c>
      <c r="F49" s="4">
        <v>2234</v>
      </c>
      <c r="G49" s="4">
        <v>1793</v>
      </c>
      <c r="H49" s="4">
        <v>1230</v>
      </c>
      <c r="I49" s="4">
        <v>299</v>
      </c>
      <c r="J49" s="4">
        <v>104</v>
      </c>
      <c r="K49" s="4">
        <v>11357</v>
      </c>
    </row>
    <row r="50" spans="1:11" ht="8.25">
      <c r="A50" s="3" t="s">
        <v>63</v>
      </c>
      <c r="B50" s="4">
        <v>68</v>
      </c>
      <c r="C50" s="4">
        <v>1346</v>
      </c>
      <c r="D50" s="4">
        <v>1742</v>
      </c>
      <c r="E50" s="4">
        <v>3779</v>
      </c>
      <c r="F50" s="4">
        <v>3321</v>
      </c>
      <c r="G50" s="4">
        <v>2390</v>
      </c>
      <c r="H50" s="4">
        <v>1507</v>
      </c>
      <c r="I50" s="4">
        <v>404</v>
      </c>
      <c r="J50" s="4">
        <v>154</v>
      </c>
      <c r="K50" s="4">
        <v>14711</v>
      </c>
    </row>
    <row r="51" spans="1:11" ht="8.25">
      <c r="A51" s="3" t="s">
        <v>22</v>
      </c>
      <c r="B51" s="4">
        <v>16</v>
      </c>
      <c r="C51" s="4">
        <v>1354</v>
      </c>
      <c r="D51" s="4">
        <v>2113</v>
      </c>
      <c r="E51" s="4">
        <v>4266</v>
      </c>
      <c r="F51" s="4">
        <v>3821</v>
      </c>
      <c r="G51" s="4">
        <v>3162</v>
      </c>
      <c r="H51" s="4">
        <v>1949</v>
      </c>
      <c r="I51" s="4">
        <v>531</v>
      </c>
      <c r="J51" s="4">
        <v>284</v>
      </c>
      <c r="K51" s="4">
        <v>17496</v>
      </c>
    </row>
    <row r="52" spans="1:11" ht="8.25">
      <c r="A52" s="3" t="s">
        <v>39</v>
      </c>
      <c r="B52" s="4">
        <v>11</v>
      </c>
      <c r="C52" s="4">
        <v>983</v>
      </c>
      <c r="D52" s="4">
        <v>875</v>
      </c>
      <c r="E52" s="4">
        <v>1876</v>
      </c>
      <c r="F52" s="4">
        <v>2412</v>
      </c>
      <c r="G52" s="4">
        <v>2388</v>
      </c>
      <c r="H52" s="4">
        <v>1798</v>
      </c>
      <c r="I52" s="4">
        <v>404</v>
      </c>
      <c r="J52" s="4">
        <v>188</v>
      </c>
      <c r="K52" s="4">
        <v>10935</v>
      </c>
    </row>
    <row r="53" spans="1:11" ht="8.25">
      <c r="A53" s="3" t="s">
        <v>82</v>
      </c>
      <c r="B53" s="4">
        <v>10</v>
      </c>
      <c r="C53" s="4">
        <v>1248</v>
      </c>
      <c r="D53" s="4">
        <v>1512</v>
      </c>
      <c r="E53" s="4">
        <v>2876</v>
      </c>
      <c r="F53" s="4">
        <v>2830</v>
      </c>
      <c r="G53" s="4">
        <v>2070</v>
      </c>
      <c r="H53" s="4">
        <v>1004</v>
      </c>
      <c r="I53" s="4">
        <v>210</v>
      </c>
      <c r="J53" s="4">
        <v>116</v>
      </c>
      <c r="K53" s="4">
        <v>11876</v>
      </c>
    </row>
    <row r="54" spans="1:11" ht="8.25">
      <c r="A54" s="3" t="s">
        <v>42</v>
      </c>
      <c r="B54" s="4">
        <v>24</v>
      </c>
      <c r="C54" s="4">
        <v>2454</v>
      </c>
      <c r="D54" s="4">
        <v>2762</v>
      </c>
      <c r="E54" s="4">
        <v>4221</v>
      </c>
      <c r="F54" s="4">
        <v>2376</v>
      </c>
      <c r="G54" s="4">
        <v>1560</v>
      </c>
      <c r="H54" s="4">
        <v>1015</v>
      </c>
      <c r="I54" s="4">
        <v>351</v>
      </c>
      <c r="J54" s="4">
        <v>205</v>
      </c>
      <c r="K54" s="4">
        <v>14968</v>
      </c>
    </row>
    <row r="55" spans="1:11" ht="8.25">
      <c r="A55" s="3" t="s">
        <v>86</v>
      </c>
      <c r="B55" s="4">
        <v>0</v>
      </c>
      <c r="C55" s="4">
        <v>1925</v>
      </c>
      <c r="D55" s="4">
        <v>1485</v>
      </c>
      <c r="E55" s="4">
        <v>1702</v>
      </c>
      <c r="F55" s="4">
        <v>761</v>
      </c>
      <c r="G55" s="4">
        <v>370</v>
      </c>
      <c r="H55" s="4">
        <v>179</v>
      </c>
      <c r="I55" s="4">
        <v>55</v>
      </c>
      <c r="J55" s="4">
        <v>21</v>
      </c>
      <c r="K55" s="4">
        <v>6498</v>
      </c>
    </row>
    <row r="56" spans="1:14" s="5" customFormat="1" ht="8.25">
      <c r="A56" s="5" t="s">
        <v>119</v>
      </c>
      <c r="B56" s="6">
        <f>SUM(B47:B55)</f>
        <v>214</v>
      </c>
      <c r="C56" s="6">
        <f aca="true" t="shared" si="6" ref="C56:K56">SUM(C47:C55)</f>
        <v>11643</v>
      </c>
      <c r="D56" s="6">
        <f t="shared" si="6"/>
        <v>13634</v>
      </c>
      <c r="E56" s="6">
        <f t="shared" si="6"/>
        <v>25132</v>
      </c>
      <c r="F56" s="6">
        <f t="shared" si="6"/>
        <v>21960</v>
      </c>
      <c r="G56" s="6">
        <f t="shared" si="6"/>
        <v>18156</v>
      </c>
      <c r="H56" s="6">
        <f t="shared" si="6"/>
        <v>12461</v>
      </c>
      <c r="I56" s="6">
        <f t="shared" si="6"/>
        <v>3284</v>
      </c>
      <c r="J56" s="6">
        <f t="shared" si="6"/>
        <v>1404</v>
      </c>
      <c r="K56" s="6">
        <f t="shared" si="6"/>
        <v>107888</v>
      </c>
      <c r="L56" s="6"/>
      <c r="M56" s="6"/>
      <c r="N56" s="6"/>
    </row>
    <row r="57" spans="1:11" ht="8.25">
      <c r="A57" s="3" t="s">
        <v>59</v>
      </c>
      <c r="B57" s="4">
        <v>1</v>
      </c>
      <c r="C57" s="4">
        <v>4099</v>
      </c>
      <c r="D57" s="4">
        <v>1676</v>
      </c>
      <c r="E57" s="4">
        <v>2046</v>
      </c>
      <c r="F57" s="4">
        <v>1069</v>
      </c>
      <c r="G57" s="4">
        <v>502</v>
      </c>
      <c r="H57" s="4">
        <v>189</v>
      </c>
      <c r="I57" s="4">
        <v>27</v>
      </c>
      <c r="J57" s="4">
        <v>31</v>
      </c>
      <c r="K57" s="4">
        <v>9640</v>
      </c>
    </row>
    <row r="58" spans="1:11" ht="8.25">
      <c r="A58" s="3" t="s">
        <v>56</v>
      </c>
      <c r="B58" s="4">
        <v>0</v>
      </c>
      <c r="C58" s="4">
        <v>7879</v>
      </c>
      <c r="D58" s="4">
        <v>3215</v>
      </c>
      <c r="E58" s="4">
        <v>3198</v>
      </c>
      <c r="F58" s="4">
        <v>1377</v>
      </c>
      <c r="G58" s="4">
        <v>668</v>
      </c>
      <c r="H58" s="4">
        <v>313</v>
      </c>
      <c r="I58" s="4">
        <v>69</v>
      </c>
      <c r="J58" s="4">
        <v>35</v>
      </c>
      <c r="K58" s="4">
        <v>16754</v>
      </c>
    </row>
    <row r="59" spans="1:11" ht="8.25">
      <c r="A59" s="3" t="s">
        <v>77</v>
      </c>
      <c r="B59" s="4">
        <v>2</v>
      </c>
      <c r="C59" s="4">
        <v>6960</v>
      </c>
      <c r="D59" s="4">
        <v>3584</v>
      </c>
      <c r="E59" s="4">
        <v>3468</v>
      </c>
      <c r="F59" s="4">
        <v>1347</v>
      </c>
      <c r="G59" s="4">
        <v>575</v>
      </c>
      <c r="H59" s="4">
        <v>250</v>
      </c>
      <c r="I59" s="4">
        <v>46</v>
      </c>
      <c r="J59" s="4">
        <v>34</v>
      </c>
      <c r="K59" s="4">
        <v>16266</v>
      </c>
    </row>
    <row r="60" spans="1:11" ht="8.25">
      <c r="A60" s="3" t="s">
        <v>40</v>
      </c>
      <c r="B60" s="4">
        <v>1</v>
      </c>
      <c r="C60" s="4">
        <v>5174</v>
      </c>
      <c r="D60" s="4">
        <v>2775</v>
      </c>
      <c r="E60" s="4">
        <v>3425</v>
      </c>
      <c r="F60" s="4">
        <v>2182</v>
      </c>
      <c r="G60" s="4">
        <v>1427</v>
      </c>
      <c r="H60" s="4">
        <v>1166</v>
      </c>
      <c r="I60" s="4">
        <v>459</v>
      </c>
      <c r="J60" s="4">
        <v>436</v>
      </c>
      <c r="K60" s="4">
        <v>17045</v>
      </c>
    </row>
    <row r="61" spans="1:11" ht="8.25">
      <c r="A61" s="3" t="s">
        <v>80</v>
      </c>
      <c r="B61" s="4">
        <v>1</v>
      </c>
      <c r="C61" s="4">
        <v>972</v>
      </c>
      <c r="D61" s="4">
        <v>400</v>
      </c>
      <c r="E61" s="4">
        <v>462</v>
      </c>
      <c r="F61" s="4">
        <v>269</v>
      </c>
      <c r="G61" s="4">
        <v>141</v>
      </c>
      <c r="H61" s="4">
        <v>93</v>
      </c>
      <c r="I61" s="4">
        <v>32</v>
      </c>
      <c r="J61" s="4">
        <v>36</v>
      </c>
      <c r="K61" s="4">
        <v>2406</v>
      </c>
    </row>
    <row r="62" spans="1:11" ht="8.25">
      <c r="A62" s="3" t="s">
        <v>54</v>
      </c>
      <c r="B62" s="4">
        <v>1</v>
      </c>
      <c r="C62" s="4">
        <v>1800</v>
      </c>
      <c r="D62" s="4">
        <v>1043</v>
      </c>
      <c r="E62" s="4">
        <v>1399</v>
      </c>
      <c r="F62" s="4">
        <v>826</v>
      </c>
      <c r="G62" s="4">
        <v>527</v>
      </c>
      <c r="H62" s="4">
        <v>273</v>
      </c>
      <c r="I62" s="4">
        <v>99</v>
      </c>
      <c r="J62" s="4">
        <v>84</v>
      </c>
      <c r="K62" s="4">
        <v>6052</v>
      </c>
    </row>
    <row r="63" spans="1:11" ht="8.25">
      <c r="A63" s="3" t="s">
        <v>76</v>
      </c>
      <c r="B63" s="4">
        <v>1</v>
      </c>
      <c r="C63" s="4">
        <v>6597</v>
      </c>
      <c r="D63" s="4">
        <v>2848</v>
      </c>
      <c r="E63" s="4">
        <v>2833</v>
      </c>
      <c r="F63" s="4">
        <v>1328</v>
      </c>
      <c r="G63" s="4">
        <v>850</v>
      </c>
      <c r="H63" s="4">
        <v>792</v>
      </c>
      <c r="I63" s="4">
        <v>373</v>
      </c>
      <c r="J63" s="4">
        <v>324</v>
      </c>
      <c r="K63" s="4">
        <v>15946</v>
      </c>
    </row>
    <row r="64" spans="1:11" ht="8.25">
      <c r="A64" s="3" t="s">
        <v>13</v>
      </c>
      <c r="B64" s="4">
        <v>0</v>
      </c>
      <c r="C64" s="4">
        <v>7747</v>
      </c>
      <c r="D64" s="4">
        <v>3685</v>
      </c>
      <c r="E64" s="4">
        <v>4733</v>
      </c>
      <c r="F64" s="4">
        <v>2856</v>
      </c>
      <c r="G64" s="4">
        <v>1831</v>
      </c>
      <c r="H64" s="4">
        <v>1300</v>
      </c>
      <c r="I64" s="4">
        <v>420</v>
      </c>
      <c r="J64" s="4">
        <v>318</v>
      </c>
      <c r="K64" s="4">
        <v>22890</v>
      </c>
    </row>
    <row r="65" spans="1:11" ht="8.25">
      <c r="A65" s="3" t="s">
        <v>92</v>
      </c>
      <c r="B65" s="4">
        <v>1</v>
      </c>
      <c r="C65" s="4">
        <v>4121</v>
      </c>
      <c r="D65" s="4">
        <v>2245</v>
      </c>
      <c r="E65" s="4">
        <v>2865</v>
      </c>
      <c r="F65" s="4">
        <v>1769</v>
      </c>
      <c r="G65" s="4">
        <v>1242</v>
      </c>
      <c r="H65" s="4">
        <v>1301</v>
      </c>
      <c r="I65" s="4">
        <v>623</v>
      </c>
      <c r="J65" s="4">
        <v>691</v>
      </c>
      <c r="K65" s="4">
        <v>14858</v>
      </c>
    </row>
    <row r="66" spans="1:11" ht="8.25">
      <c r="A66" s="3" t="s">
        <v>46</v>
      </c>
      <c r="B66" s="4">
        <v>3</v>
      </c>
      <c r="C66" s="4">
        <v>3281</v>
      </c>
      <c r="D66" s="4">
        <v>2314</v>
      </c>
      <c r="E66" s="4">
        <v>3460</v>
      </c>
      <c r="F66" s="4">
        <v>2588</v>
      </c>
      <c r="G66" s="4">
        <v>2816</v>
      </c>
      <c r="H66" s="4">
        <v>2372</v>
      </c>
      <c r="I66" s="4">
        <v>714</v>
      </c>
      <c r="J66" s="4">
        <v>467</v>
      </c>
      <c r="K66" s="4">
        <v>18015</v>
      </c>
    </row>
    <row r="67" spans="1:14" s="5" customFormat="1" ht="8.25">
      <c r="A67" s="5" t="s">
        <v>120</v>
      </c>
      <c r="B67" s="6">
        <f>SUM(B57:B66)</f>
        <v>11</v>
      </c>
      <c r="C67" s="6">
        <f aca="true" t="shared" si="7" ref="C67:K67">SUM(C57:C66)</f>
        <v>48630</v>
      </c>
      <c r="D67" s="6">
        <f t="shared" si="7"/>
        <v>23785</v>
      </c>
      <c r="E67" s="6">
        <f t="shared" si="7"/>
        <v>27889</v>
      </c>
      <c r="F67" s="6">
        <f t="shared" si="7"/>
        <v>15611</v>
      </c>
      <c r="G67" s="6">
        <f t="shared" si="7"/>
        <v>10579</v>
      </c>
      <c r="H67" s="6">
        <f t="shared" si="7"/>
        <v>8049</v>
      </c>
      <c r="I67" s="6">
        <f t="shared" si="7"/>
        <v>2862</v>
      </c>
      <c r="J67" s="6">
        <f t="shared" si="7"/>
        <v>2456</v>
      </c>
      <c r="K67" s="6">
        <f t="shared" si="7"/>
        <v>139872</v>
      </c>
      <c r="L67" s="6"/>
      <c r="M67" s="6"/>
      <c r="N67" s="6"/>
    </row>
    <row r="68" spans="1:11" ht="8.25">
      <c r="A68" s="3" t="s">
        <v>72</v>
      </c>
      <c r="B68" s="4">
        <v>23</v>
      </c>
      <c r="C68" s="4">
        <v>11134</v>
      </c>
      <c r="D68" s="4">
        <v>6288</v>
      </c>
      <c r="E68" s="4">
        <v>7936</v>
      </c>
      <c r="F68" s="4">
        <v>4988</v>
      </c>
      <c r="G68" s="4">
        <v>3700</v>
      </c>
      <c r="H68" s="4">
        <v>2505</v>
      </c>
      <c r="I68" s="4">
        <v>860</v>
      </c>
      <c r="J68" s="4">
        <v>676</v>
      </c>
      <c r="K68" s="4">
        <v>38110</v>
      </c>
    </row>
    <row r="69" spans="1:11" ht="8.25">
      <c r="A69" s="3" t="s">
        <v>97</v>
      </c>
      <c r="B69" s="4">
        <v>3</v>
      </c>
      <c r="C69" s="4">
        <v>7080</v>
      </c>
      <c r="D69" s="4">
        <v>3753</v>
      </c>
      <c r="E69" s="4">
        <v>3793</v>
      </c>
      <c r="F69" s="4">
        <v>2031</v>
      </c>
      <c r="G69" s="4">
        <v>1153</v>
      </c>
      <c r="H69" s="4">
        <v>749</v>
      </c>
      <c r="I69" s="4">
        <v>249</v>
      </c>
      <c r="J69" s="4">
        <v>232</v>
      </c>
      <c r="K69" s="4">
        <v>19043</v>
      </c>
    </row>
    <row r="70" spans="1:14" s="5" customFormat="1" ht="8.25">
      <c r="A70" s="5" t="s">
        <v>121</v>
      </c>
      <c r="B70" s="6">
        <f>SUM(B68:B69)</f>
        <v>26</v>
      </c>
      <c r="C70" s="6">
        <f aca="true" t="shared" si="8" ref="C70:K70">SUM(C68:C69)</f>
        <v>18214</v>
      </c>
      <c r="D70" s="6">
        <f t="shared" si="8"/>
        <v>10041</v>
      </c>
      <c r="E70" s="6">
        <f t="shared" si="8"/>
        <v>11729</v>
      </c>
      <c r="F70" s="6">
        <f t="shared" si="8"/>
        <v>7019</v>
      </c>
      <c r="G70" s="6">
        <f t="shared" si="8"/>
        <v>4853</v>
      </c>
      <c r="H70" s="6">
        <f t="shared" si="8"/>
        <v>3254</v>
      </c>
      <c r="I70" s="6">
        <f t="shared" si="8"/>
        <v>1109</v>
      </c>
      <c r="J70" s="6">
        <f t="shared" si="8"/>
        <v>908</v>
      </c>
      <c r="K70" s="6">
        <f t="shared" si="8"/>
        <v>57153</v>
      </c>
      <c r="L70" s="6"/>
      <c r="M70" s="6"/>
      <c r="N70" s="6"/>
    </row>
    <row r="71" spans="1:11" ht="8.25">
      <c r="A71" s="3" t="s">
        <v>73</v>
      </c>
      <c r="B71" s="4">
        <v>13</v>
      </c>
      <c r="C71" s="4">
        <v>2442</v>
      </c>
      <c r="D71" s="4">
        <v>2354</v>
      </c>
      <c r="E71" s="4">
        <v>3641</v>
      </c>
      <c r="F71" s="4">
        <v>2576</v>
      </c>
      <c r="G71" s="4">
        <v>1976</v>
      </c>
      <c r="H71" s="4">
        <v>1561</v>
      </c>
      <c r="I71" s="4">
        <v>471</v>
      </c>
      <c r="J71" s="4">
        <v>284</v>
      </c>
      <c r="K71" s="4">
        <v>15318</v>
      </c>
    </row>
    <row r="72" spans="1:11" ht="8.25">
      <c r="A72" s="3" t="s">
        <v>12</v>
      </c>
      <c r="B72" s="4">
        <v>55</v>
      </c>
      <c r="C72" s="4">
        <v>2529</v>
      </c>
      <c r="D72" s="4">
        <v>2710</v>
      </c>
      <c r="E72" s="4">
        <v>4507</v>
      </c>
      <c r="F72" s="4">
        <v>2711</v>
      </c>
      <c r="G72" s="4">
        <v>1531</v>
      </c>
      <c r="H72" s="4">
        <v>921</v>
      </c>
      <c r="I72" s="4">
        <v>212</v>
      </c>
      <c r="J72" s="4">
        <v>178</v>
      </c>
      <c r="K72" s="4">
        <v>15354</v>
      </c>
    </row>
    <row r="73" spans="1:11" ht="8.25">
      <c r="A73" s="3" t="s">
        <v>57</v>
      </c>
      <c r="B73" s="4">
        <v>4</v>
      </c>
      <c r="C73" s="4">
        <v>1795</v>
      </c>
      <c r="D73" s="4">
        <v>2255</v>
      </c>
      <c r="E73" s="4">
        <v>4434</v>
      </c>
      <c r="F73" s="4">
        <v>3053</v>
      </c>
      <c r="G73" s="4">
        <v>2046</v>
      </c>
      <c r="H73" s="4">
        <v>1272</v>
      </c>
      <c r="I73" s="4">
        <v>371</v>
      </c>
      <c r="J73" s="4">
        <v>209</v>
      </c>
      <c r="K73" s="4">
        <v>15439</v>
      </c>
    </row>
    <row r="74" spans="1:11" ht="8.25">
      <c r="A74" s="3" t="s">
        <v>14</v>
      </c>
      <c r="B74" s="4">
        <v>11</v>
      </c>
      <c r="C74" s="4">
        <v>4595</v>
      </c>
      <c r="D74" s="4">
        <v>3302</v>
      </c>
      <c r="E74" s="4">
        <v>5640</v>
      </c>
      <c r="F74" s="4">
        <v>3506</v>
      </c>
      <c r="G74" s="4">
        <v>2072</v>
      </c>
      <c r="H74" s="4">
        <v>998</v>
      </c>
      <c r="I74" s="4">
        <v>227</v>
      </c>
      <c r="J74" s="4">
        <v>101</v>
      </c>
      <c r="K74" s="4">
        <v>20452</v>
      </c>
    </row>
    <row r="75" spans="1:14" s="5" customFormat="1" ht="8.25">
      <c r="A75" s="5" t="s">
        <v>122</v>
      </c>
      <c r="B75" s="6">
        <f>SUM(B71:B74)</f>
        <v>83</v>
      </c>
      <c r="C75" s="6">
        <f aca="true" t="shared" si="9" ref="C75:K75">SUM(C71:C74)</f>
        <v>11361</v>
      </c>
      <c r="D75" s="6">
        <f t="shared" si="9"/>
        <v>10621</v>
      </c>
      <c r="E75" s="6">
        <f t="shared" si="9"/>
        <v>18222</v>
      </c>
      <c r="F75" s="6">
        <f t="shared" si="9"/>
        <v>11846</v>
      </c>
      <c r="G75" s="6">
        <f t="shared" si="9"/>
        <v>7625</v>
      </c>
      <c r="H75" s="6">
        <f t="shared" si="9"/>
        <v>4752</v>
      </c>
      <c r="I75" s="6">
        <f t="shared" si="9"/>
        <v>1281</v>
      </c>
      <c r="J75" s="6">
        <f t="shared" si="9"/>
        <v>772</v>
      </c>
      <c r="K75" s="6">
        <f t="shared" si="9"/>
        <v>66563</v>
      </c>
      <c r="L75" s="6"/>
      <c r="M75" s="6"/>
      <c r="N75" s="6"/>
    </row>
    <row r="76" spans="1:11" ht="8.25">
      <c r="A76" s="3" t="s">
        <v>111</v>
      </c>
      <c r="B76" s="4">
        <v>29</v>
      </c>
      <c r="C76" s="4">
        <v>12952</v>
      </c>
      <c r="D76" s="4">
        <v>8070</v>
      </c>
      <c r="E76" s="4">
        <v>8881</v>
      </c>
      <c r="F76" s="4">
        <v>3645</v>
      </c>
      <c r="G76" s="4">
        <v>2232</v>
      </c>
      <c r="H76" s="4">
        <v>1457</v>
      </c>
      <c r="I76" s="4">
        <v>513</v>
      </c>
      <c r="J76" s="4">
        <v>365</v>
      </c>
      <c r="K76" s="4">
        <v>38144</v>
      </c>
    </row>
    <row r="77" spans="1:11" ht="8.25">
      <c r="A77" s="3" t="s">
        <v>85</v>
      </c>
      <c r="B77" s="4">
        <v>19</v>
      </c>
      <c r="C77" s="4">
        <v>7596</v>
      </c>
      <c r="D77" s="4">
        <v>4922</v>
      </c>
      <c r="E77" s="4">
        <v>4783</v>
      </c>
      <c r="F77" s="4">
        <v>2085</v>
      </c>
      <c r="G77" s="4">
        <v>962</v>
      </c>
      <c r="H77" s="4">
        <v>521</v>
      </c>
      <c r="I77" s="4">
        <v>133</v>
      </c>
      <c r="J77" s="4">
        <v>147</v>
      </c>
      <c r="K77" s="4">
        <v>21168</v>
      </c>
    </row>
    <row r="78" spans="1:11" ht="8.25">
      <c r="A78" s="3" t="s">
        <v>87</v>
      </c>
      <c r="B78" s="4">
        <v>42</v>
      </c>
      <c r="C78" s="4">
        <v>34351</v>
      </c>
      <c r="D78" s="4">
        <v>11943</v>
      </c>
      <c r="E78" s="4">
        <v>8065</v>
      </c>
      <c r="F78" s="4">
        <v>2572</v>
      </c>
      <c r="G78" s="4">
        <v>1475</v>
      </c>
      <c r="H78" s="4">
        <v>854</v>
      </c>
      <c r="I78" s="4">
        <v>311</v>
      </c>
      <c r="J78" s="4">
        <v>337</v>
      </c>
      <c r="K78" s="4">
        <v>59950</v>
      </c>
    </row>
    <row r="79" spans="1:11" ht="8.25">
      <c r="A79" s="3" t="s">
        <v>51</v>
      </c>
      <c r="B79" s="4">
        <v>17</v>
      </c>
      <c r="C79" s="4">
        <v>17872</v>
      </c>
      <c r="D79" s="4">
        <v>7481</v>
      </c>
      <c r="E79" s="4">
        <v>6678</v>
      </c>
      <c r="F79" s="4">
        <v>2429</v>
      </c>
      <c r="G79" s="4">
        <v>924</v>
      </c>
      <c r="H79" s="4">
        <v>318</v>
      </c>
      <c r="I79" s="4">
        <v>71</v>
      </c>
      <c r="J79" s="4">
        <v>63</v>
      </c>
      <c r="K79" s="4">
        <v>35853</v>
      </c>
    </row>
    <row r="80" spans="1:11" ht="8.25">
      <c r="A80" s="3" t="s">
        <v>43</v>
      </c>
      <c r="B80" s="4">
        <v>53</v>
      </c>
      <c r="C80" s="4">
        <v>30234</v>
      </c>
      <c r="D80" s="4">
        <v>13871</v>
      </c>
      <c r="E80" s="4">
        <v>11112</v>
      </c>
      <c r="F80" s="4">
        <v>2952</v>
      </c>
      <c r="G80" s="4">
        <v>886</v>
      </c>
      <c r="H80" s="4">
        <v>262</v>
      </c>
      <c r="I80" s="4">
        <v>83</v>
      </c>
      <c r="J80" s="4">
        <v>98</v>
      </c>
      <c r="K80" s="4">
        <v>59551</v>
      </c>
    </row>
    <row r="81" spans="1:14" s="5" customFormat="1" ht="8.25">
      <c r="A81" s="5" t="s">
        <v>123</v>
      </c>
      <c r="B81" s="6">
        <f>SUM(B76:B80)</f>
        <v>160</v>
      </c>
      <c r="C81" s="6">
        <f aca="true" t="shared" si="10" ref="C81:K81">SUM(C76:C80)</f>
        <v>103005</v>
      </c>
      <c r="D81" s="6">
        <f t="shared" si="10"/>
        <v>46287</v>
      </c>
      <c r="E81" s="6">
        <f t="shared" si="10"/>
        <v>39519</v>
      </c>
      <c r="F81" s="6">
        <f t="shared" si="10"/>
        <v>13683</v>
      </c>
      <c r="G81" s="6">
        <f t="shared" si="10"/>
        <v>6479</v>
      </c>
      <c r="H81" s="6">
        <f t="shared" si="10"/>
        <v>3412</v>
      </c>
      <c r="I81" s="6">
        <f t="shared" si="10"/>
        <v>1111</v>
      </c>
      <c r="J81" s="6">
        <f t="shared" si="10"/>
        <v>1010</v>
      </c>
      <c r="K81" s="6">
        <f t="shared" si="10"/>
        <v>214666</v>
      </c>
      <c r="L81" s="6"/>
      <c r="M81" s="6"/>
      <c r="N81" s="6"/>
    </row>
    <row r="82" spans="1:11" ht="8.25">
      <c r="A82" s="3" t="s">
        <v>49</v>
      </c>
      <c r="B82" s="4">
        <v>34</v>
      </c>
      <c r="C82" s="4">
        <v>3291</v>
      </c>
      <c r="D82" s="4">
        <v>2796</v>
      </c>
      <c r="E82" s="4">
        <v>3378</v>
      </c>
      <c r="F82" s="4">
        <v>1547</v>
      </c>
      <c r="G82" s="4">
        <v>790</v>
      </c>
      <c r="H82" s="4">
        <v>383</v>
      </c>
      <c r="I82" s="4">
        <v>118</v>
      </c>
      <c r="J82" s="4">
        <v>167</v>
      </c>
      <c r="K82" s="4">
        <v>12504</v>
      </c>
    </row>
    <row r="83" spans="1:11" ht="8.25">
      <c r="A83" s="3" t="s">
        <v>96</v>
      </c>
      <c r="B83" s="4">
        <v>11</v>
      </c>
      <c r="C83" s="4">
        <v>4029</v>
      </c>
      <c r="D83" s="4">
        <v>3717</v>
      </c>
      <c r="E83" s="4">
        <v>5121</v>
      </c>
      <c r="F83" s="4">
        <v>2715</v>
      </c>
      <c r="G83" s="4">
        <v>1405</v>
      </c>
      <c r="H83" s="4">
        <v>596</v>
      </c>
      <c r="I83" s="4">
        <v>120</v>
      </c>
      <c r="J83" s="4">
        <v>66</v>
      </c>
      <c r="K83" s="4">
        <v>17780</v>
      </c>
    </row>
    <row r="84" spans="1:11" ht="8.25">
      <c r="A84" s="3" t="s">
        <v>74</v>
      </c>
      <c r="B84" s="4">
        <v>2</v>
      </c>
      <c r="C84" s="4">
        <v>4808</v>
      </c>
      <c r="D84" s="4">
        <v>3518</v>
      </c>
      <c r="E84" s="4">
        <v>3975</v>
      </c>
      <c r="F84" s="4">
        <v>1905</v>
      </c>
      <c r="G84" s="4">
        <v>910</v>
      </c>
      <c r="H84" s="4">
        <v>325</v>
      </c>
      <c r="I84" s="4">
        <v>53</v>
      </c>
      <c r="J84" s="4">
        <v>44</v>
      </c>
      <c r="K84" s="4">
        <v>15540</v>
      </c>
    </row>
    <row r="85" spans="1:11" ht="8.25">
      <c r="A85" s="3" t="s">
        <v>32</v>
      </c>
      <c r="B85" s="4">
        <v>17</v>
      </c>
      <c r="C85" s="4">
        <v>11183</v>
      </c>
      <c r="D85" s="4">
        <v>8097</v>
      </c>
      <c r="E85" s="4">
        <v>10784</v>
      </c>
      <c r="F85" s="4">
        <v>4812</v>
      </c>
      <c r="G85" s="4">
        <v>1566</v>
      </c>
      <c r="H85" s="4">
        <v>412</v>
      </c>
      <c r="I85" s="4">
        <v>79</v>
      </c>
      <c r="J85" s="4">
        <v>59</v>
      </c>
      <c r="K85" s="4">
        <v>37009</v>
      </c>
    </row>
    <row r="86" spans="1:14" s="5" customFormat="1" ht="8.25">
      <c r="A86" s="5" t="s">
        <v>124</v>
      </c>
      <c r="B86" s="6">
        <f>SUM(B82:B85)</f>
        <v>64</v>
      </c>
      <c r="C86" s="6">
        <f aca="true" t="shared" si="11" ref="C86:K86">SUM(C82:C85)</f>
        <v>23311</v>
      </c>
      <c r="D86" s="6">
        <f t="shared" si="11"/>
        <v>18128</v>
      </c>
      <c r="E86" s="6">
        <f t="shared" si="11"/>
        <v>23258</v>
      </c>
      <c r="F86" s="6">
        <f t="shared" si="11"/>
        <v>10979</v>
      </c>
      <c r="G86" s="6">
        <f t="shared" si="11"/>
        <v>4671</v>
      </c>
      <c r="H86" s="6">
        <f t="shared" si="11"/>
        <v>1716</v>
      </c>
      <c r="I86" s="6">
        <f t="shared" si="11"/>
        <v>370</v>
      </c>
      <c r="J86" s="6">
        <f t="shared" si="11"/>
        <v>336</v>
      </c>
      <c r="K86" s="6">
        <f t="shared" si="11"/>
        <v>82833</v>
      </c>
      <c r="L86" s="6"/>
      <c r="M86" s="6"/>
      <c r="N86" s="6"/>
    </row>
    <row r="87" spans="1:11" ht="8.25">
      <c r="A87" s="3" t="s">
        <v>48</v>
      </c>
      <c r="B87" s="4">
        <v>8</v>
      </c>
      <c r="C87" s="4">
        <v>2015</v>
      </c>
      <c r="D87" s="4">
        <v>1755</v>
      </c>
      <c r="E87" s="4">
        <v>2421</v>
      </c>
      <c r="F87" s="4">
        <v>1188</v>
      </c>
      <c r="G87" s="4">
        <v>611</v>
      </c>
      <c r="H87" s="4">
        <v>247</v>
      </c>
      <c r="I87" s="4">
        <v>45</v>
      </c>
      <c r="J87" s="4">
        <v>74</v>
      </c>
      <c r="K87" s="4">
        <v>8364</v>
      </c>
    </row>
    <row r="88" spans="1:11" ht="8.25">
      <c r="A88" s="3" t="s">
        <v>28</v>
      </c>
      <c r="B88" s="4">
        <v>2</v>
      </c>
      <c r="C88" s="4">
        <v>5179</v>
      </c>
      <c r="D88" s="4">
        <v>4108</v>
      </c>
      <c r="E88" s="4">
        <v>6151</v>
      </c>
      <c r="F88" s="4">
        <v>4648</v>
      </c>
      <c r="G88" s="4">
        <v>3258</v>
      </c>
      <c r="H88" s="4">
        <v>1867</v>
      </c>
      <c r="I88" s="4">
        <v>294</v>
      </c>
      <c r="J88" s="4">
        <v>102</v>
      </c>
      <c r="K88" s="4">
        <v>25609</v>
      </c>
    </row>
    <row r="89" spans="1:14" s="5" customFormat="1" ht="8.25">
      <c r="A89" s="10" t="s">
        <v>125</v>
      </c>
      <c r="B89" s="11">
        <f>SUM(B87:B88)</f>
        <v>10</v>
      </c>
      <c r="C89" s="11">
        <f aca="true" t="shared" si="12" ref="C89:K89">SUM(C87:C88)</f>
        <v>7194</v>
      </c>
      <c r="D89" s="11">
        <f t="shared" si="12"/>
        <v>5863</v>
      </c>
      <c r="E89" s="11">
        <f t="shared" si="12"/>
        <v>8572</v>
      </c>
      <c r="F89" s="11">
        <f t="shared" si="12"/>
        <v>5836</v>
      </c>
      <c r="G89" s="11">
        <f t="shared" si="12"/>
        <v>3869</v>
      </c>
      <c r="H89" s="11">
        <f t="shared" si="12"/>
        <v>2114</v>
      </c>
      <c r="I89" s="11">
        <f t="shared" si="12"/>
        <v>339</v>
      </c>
      <c r="J89" s="11">
        <f t="shared" si="12"/>
        <v>176</v>
      </c>
      <c r="K89" s="11">
        <f t="shared" si="12"/>
        <v>33973</v>
      </c>
      <c r="L89" s="6"/>
      <c r="M89" s="6"/>
      <c r="N89" s="6"/>
    </row>
    <row r="90" spans="1:9" s="1" customFormat="1" ht="16.5" customHeight="1">
      <c r="A90" s="1" t="s">
        <v>138</v>
      </c>
      <c r="B90" s="2"/>
      <c r="C90" s="2"/>
      <c r="D90" s="2"/>
      <c r="E90" s="2"/>
      <c r="F90" s="2"/>
      <c r="G90" s="2"/>
      <c r="H90" s="2"/>
      <c r="I90" s="2"/>
    </row>
    <row r="91" spans="1:11" ht="18" customHeight="1">
      <c r="A91" s="30" t="s">
        <v>137</v>
      </c>
      <c r="B91" s="29" t="s">
        <v>139</v>
      </c>
      <c r="C91" s="29"/>
      <c r="D91" s="29"/>
      <c r="E91" s="29"/>
      <c r="F91" s="29"/>
      <c r="G91" s="29"/>
      <c r="H91" s="29"/>
      <c r="I91" s="29"/>
      <c r="J91" s="29"/>
      <c r="K91" s="32" t="s">
        <v>9</v>
      </c>
    </row>
    <row r="92" spans="1:32" ht="22.5" customHeight="1">
      <c r="A92" s="31"/>
      <c r="B92" s="9" t="s">
        <v>0</v>
      </c>
      <c r="C92" s="9" t="s">
        <v>1</v>
      </c>
      <c r="D92" s="9" t="s">
        <v>2</v>
      </c>
      <c r="E92" s="9" t="s">
        <v>3</v>
      </c>
      <c r="F92" s="9" t="s">
        <v>4</v>
      </c>
      <c r="G92" s="9" t="s">
        <v>5</v>
      </c>
      <c r="H92" s="9" t="s">
        <v>6</v>
      </c>
      <c r="I92" s="9" t="s">
        <v>7</v>
      </c>
      <c r="J92" s="9" t="s">
        <v>8</v>
      </c>
      <c r="K92" s="31"/>
      <c r="L92" s="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11" ht="10.5" customHeight="1">
      <c r="A93" s="3" t="s">
        <v>29</v>
      </c>
      <c r="B93" s="4">
        <v>21</v>
      </c>
      <c r="C93" s="4">
        <v>18896</v>
      </c>
      <c r="D93" s="4">
        <v>8868</v>
      </c>
      <c r="E93" s="4">
        <v>8288</v>
      </c>
      <c r="F93" s="4">
        <v>2924</v>
      </c>
      <c r="G93" s="4">
        <v>1196</v>
      </c>
      <c r="H93" s="4">
        <v>453</v>
      </c>
      <c r="I93" s="4">
        <v>115</v>
      </c>
      <c r="J93" s="4">
        <v>91</v>
      </c>
      <c r="K93" s="4">
        <v>40852</v>
      </c>
    </row>
    <row r="94" spans="1:11" ht="8.25">
      <c r="A94" s="3" t="s">
        <v>19</v>
      </c>
      <c r="B94" s="4">
        <v>6</v>
      </c>
      <c r="C94" s="4">
        <v>11391</v>
      </c>
      <c r="D94" s="4">
        <v>7154</v>
      </c>
      <c r="E94" s="4">
        <v>7744</v>
      </c>
      <c r="F94" s="4">
        <v>4115</v>
      </c>
      <c r="G94" s="4">
        <v>2273</v>
      </c>
      <c r="H94" s="4">
        <v>723</v>
      </c>
      <c r="I94" s="4">
        <v>75</v>
      </c>
      <c r="J94" s="4">
        <v>49</v>
      </c>
      <c r="K94" s="4">
        <v>33530</v>
      </c>
    </row>
    <row r="95" spans="1:11" ht="8.25">
      <c r="A95" s="3" t="s">
        <v>64</v>
      </c>
      <c r="B95" s="4">
        <v>9</v>
      </c>
      <c r="C95" s="4">
        <v>31950</v>
      </c>
      <c r="D95" s="4">
        <v>6540</v>
      </c>
      <c r="E95" s="4">
        <v>3595</v>
      </c>
      <c r="F95" s="4">
        <v>674</v>
      </c>
      <c r="G95" s="4">
        <v>166</v>
      </c>
      <c r="H95" s="4">
        <v>58</v>
      </c>
      <c r="I95" s="4">
        <v>20</v>
      </c>
      <c r="J95" s="4">
        <v>19</v>
      </c>
      <c r="K95" s="4">
        <v>43031</v>
      </c>
    </row>
    <row r="96" spans="1:11" ht="8.25">
      <c r="A96" s="3" t="s">
        <v>16</v>
      </c>
      <c r="B96" s="4">
        <v>13</v>
      </c>
      <c r="C96" s="4">
        <v>18776</v>
      </c>
      <c r="D96" s="4">
        <v>10747</v>
      </c>
      <c r="E96" s="4">
        <v>11265</v>
      </c>
      <c r="F96" s="4">
        <v>4343</v>
      </c>
      <c r="G96" s="4">
        <v>2052</v>
      </c>
      <c r="H96" s="4">
        <v>947</v>
      </c>
      <c r="I96" s="4">
        <v>179</v>
      </c>
      <c r="J96" s="4">
        <v>100</v>
      </c>
      <c r="K96" s="4">
        <v>48422</v>
      </c>
    </row>
    <row r="97" spans="1:11" ht="8.25">
      <c r="A97" s="3" t="s">
        <v>89</v>
      </c>
      <c r="B97" s="4">
        <v>28</v>
      </c>
      <c r="C97" s="4">
        <v>40646</v>
      </c>
      <c r="D97" s="4">
        <v>17887</v>
      </c>
      <c r="E97" s="4">
        <v>16587</v>
      </c>
      <c r="F97" s="4">
        <v>5056</v>
      </c>
      <c r="G97" s="4">
        <v>1755</v>
      </c>
      <c r="H97" s="4">
        <v>730</v>
      </c>
      <c r="I97" s="4">
        <v>214</v>
      </c>
      <c r="J97" s="4">
        <v>194</v>
      </c>
      <c r="K97" s="4">
        <v>83097</v>
      </c>
    </row>
    <row r="98" spans="1:14" s="5" customFormat="1" ht="8.25">
      <c r="A98" s="5" t="s">
        <v>135</v>
      </c>
      <c r="B98" s="6">
        <f>SUM(B93:B97)</f>
        <v>77</v>
      </c>
      <c r="C98" s="6">
        <f aca="true" t="shared" si="13" ref="C98:K98">SUM(C93:C97)</f>
        <v>121659</v>
      </c>
      <c r="D98" s="6">
        <f t="shared" si="13"/>
        <v>51196</v>
      </c>
      <c r="E98" s="6">
        <f t="shared" si="13"/>
        <v>47479</v>
      </c>
      <c r="F98" s="6">
        <f t="shared" si="13"/>
        <v>17112</v>
      </c>
      <c r="G98" s="6">
        <f t="shared" si="13"/>
        <v>7442</v>
      </c>
      <c r="H98" s="6">
        <f t="shared" si="13"/>
        <v>2911</v>
      </c>
      <c r="I98" s="6">
        <f t="shared" si="13"/>
        <v>603</v>
      </c>
      <c r="J98" s="6">
        <f t="shared" si="13"/>
        <v>453</v>
      </c>
      <c r="K98" s="6">
        <f t="shared" si="13"/>
        <v>248932</v>
      </c>
      <c r="L98" s="6"/>
      <c r="M98" s="6"/>
      <c r="N98" s="6"/>
    </row>
    <row r="99" spans="1:11" ht="8.25">
      <c r="A99" s="3" t="s">
        <v>41</v>
      </c>
      <c r="B99" s="4">
        <v>9</v>
      </c>
      <c r="C99" s="4">
        <v>15807</v>
      </c>
      <c r="D99" s="4">
        <v>10652</v>
      </c>
      <c r="E99" s="4">
        <v>12820</v>
      </c>
      <c r="F99" s="4">
        <v>9545</v>
      </c>
      <c r="G99" s="4">
        <v>6181</v>
      </c>
      <c r="H99" s="4">
        <v>4410</v>
      </c>
      <c r="I99" s="4">
        <v>1108</v>
      </c>
      <c r="J99" s="4">
        <v>495</v>
      </c>
      <c r="K99" s="4">
        <v>61027</v>
      </c>
    </row>
    <row r="100" spans="1:11" ht="8.25">
      <c r="A100" s="3" t="s">
        <v>17</v>
      </c>
      <c r="B100" s="4">
        <v>6</v>
      </c>
      <c r="C100" s="4">
        <v>64234</v>
      </c>
      <c r="D100" s="4">
        <v>23323</v>
      </c>
      <c r="E100" s="4">
        <v>18620</v>
      </c>
      <c r="F100" s="4">
        <v>6308</v>
      </c>
      <c r="G100" s="4">
        <v>3262</v>
      </c>
      <c r="H100" s="4">
        <v>2063</v>
      </c>
      <c r="I100" s="4">
        <v>590</v>
      </c>
      <c r="J100" s="4">
        <v>314</v>
      </c>
      <c r="K100" s="4">
        <v>118720</v>
      </c>
    </row>
    <row r="101" spans="1:11" ht="8.25">
      <c r="A101" s="3" t="s">
        <v>95</v>
      </c>
      <c r="B101" s="4">
        <v>3</v>
      </c>
      <c r="C101" s="4">
        <v>22027</v>
      </c>
      <c r="D101" s="4">
        <v>9373</v>
      </c>
      <c r="E101" s="4">
        <v>6907</v>
      </c>
      <c r="F101" s="4">
        <v>2342</v>
      </c>
      <c r="G101" s="4">
        <v>1324</v>
      </c>
      <c r="H101" s="4">
        <v>914</v>
      </c>
      <c r="I101" s="4">
        <v>292</v>
      </c>
      <c r="J101" s="4">
        <v>157</v>
      </c>
      <c r="K101" s="4">
        <v>43339</v>
      </c>
    </row>
    <row r="102" spans="1:11" ht="8.25">
      <c r="A102" s="3" t="s">
        <v>25</v>
      </c>
      <c r="B102" s="4">
        <v>7</v>
      </c>
      <c r="C102" s="4">
        <v>26933</v>
      </c>
      <c r="D102" s="4">
        <v>11498</v>
      </c>
      <c r="E102" s="4">
        <v>8287</v>
      </c>
      <c r="F102" s="4">
        <v>2312</v>
      </c>
      <c r="G102" s="4">
        <v>948</v>
      </c>
      <c r="H102" s="4">
        <v>521</v>
      </c>
      <c r="I102" s="4">
        <v>164</v>
      </c>
      <c r="J102" s="4">
        <v>82</v>
      </c>
      <c r="K102" s="4">
        <v>50752</v>
      </c>
    </row>
    <row r="103" spans="1:11" ht="8.25">
      <c r="A103" s="3" t="s">
        <v>52</v>
      </c>
      <c r="B103" s="4">
        <v>2</v>
      </c>
      <c r="C103" s="4">
        <v>44054</v>
      </c>
      <c r="D103" s="4">
        <v>18181</v>
      </c>
      <c r="E103" s="4">
        <v>11404</v>
      </c>
      <c r="F103" s="4">
        <v>2890</v>
      </c>
      <c r="G103" s="4">
        <v>1280</v>
      </c>
      <c r="H103" s="4">
        <v>596</v>
      </c>
      <c r="I103" s="4">
        <v>187</v>
      </c>
      <c r="J103" s="4">
        <v>78</v>
      </c>
      <c r="K103" s="4">
        <v>78672</v>
      </c>
    </row>
    <row r="104" spans="1:14" s="5" customFormat="1" ht="8.25">
      <c r="A104" s="5" t="s">
        <v>126</v>
      </c>
      <c r="B104" s="6">
        <f>SUM(B99:B103)</f>
        <v>27</v>
      </c>
      <c r="C104" s="6">
        <f aca="true" t="shared" si="14" ref="C104:K104">SUM(C99:C103)</f>
        <v>173055</v>
      </c>
      <c r="D104" s="6">
        <f t="shared" si="14"/>
        <v>73027</v>
      </c>
      <c r="E104" s="6">
        <f t="shared" si="14"/>
        <v>58038</v>
      </c>
      <c r="F104" s="6">
        <f t="shared" si="14"/>
        <v>23397</v>
      </c>
      <c r="G104" s="6">
        <f t="shared" si="14"/>
        <v>12995</v>
      </c>
      <c r="H104" s="6">
        <f t="shared" si="14"/>
        <v>8504</v>
      </c>
      <c r="I104" s="6">
        <f t="shared" si="14"/>
        <v>2341</v>
      </c>
      <c r="J104" s="6">
        <f t="shared" si="14"/>
        <v>1126</v>
      </c>
      <c r="K104" s="6">
        <f t="shared" si="14"/>
        <v>352510</v>
      </c>
      <c r="L104" s="6"/>
      <c r="M104" s="6"/>
      <c r="N104" s="6"/>
    </row>
    <row r="105" spans="1:11" ht="8.25">
      <c r="A105" s="3" t="s">
        <v>79</v>
      </c>
      <c r="B105" s="4">
        <v>9</v>
      </c>
      <c r="C105" s="4">
        <v>15126</v>
      </c>
      <c r="D105" s="4">
        <v>9694</v>
      </c>
      <c r="E105" s="4">
        <v>13640</v>
      </c>
      <c r="F105" s="4">
        <v>7393</v>
      </c>
      <c r="G105" s="4">
        <v>4287</v>
      </c>
      <c r="H105" s="4">
        <v>2811</v>
      </c>
      <c r="I105" s="4">
        <v>724</v>
      </c>
      <c r="J105" s="4">
        <v>383</v>
      </c>
      <c r="K105" s="4">
        <v>54067</v>
      </c>
    </row>
    <row r="106" spans="1:11" ht="8.25">
      <c r="A106" s="3" t="s">
        <v>60</v>
      </c>
      <c r="B106" s="4">
        <v>2</v>
      </c>
      <c r="C106" s="4">
        <v>9817</v>
      </c>
      <c r="D106" s="4">
        <v>4547</v>
      </c>
      <c r="E106" s="4">
        <v>5349</v>
      </c>
      <c r="F106" s="4">
        <v>3401</v>
      </c>
      <c r="G106" s="4">
        <v>2085</v>
      </c>
      <c r="H106" s="4">
        <v>1663</v>
      </c>
      <c r="I106" s="4">
        <v>602</v>
      </c>
      <c r="J106" s="4">
        <v>389</v>
      </c>
      <c r="K106" s="4">
        <v>27855</v>
      </c>
    </row>
    <row r="107" spans="1:14" s="5" customFormat="1" ht="8.25">
      <c r="A107" s="5" t="s">
        <v>127</v>
      </c>
      <c r="B107" s="6">
        <f>SUM(B105:B106)</f>
        <v>11</v>
      </c>
      <c r="C107" s="6">
        <f aca="true" t="shared" si="15" ref="C107:K107">SUM(C105:C106)</f>
        <v>24943</v>
      </c>
      <c r="D107" s="6">
        <f t="shared" si="15"/>
        <v>14241</v>
      </c>
      <c r="E107" s="6">
        <f t="shared" si="15"/>
        <v>18989</v>
      </c>
      <c r="F107" s="6">
        <f t="shared" si="15"/>
        <v>10794</v>
      </c>
      <c r="G107" s="6">
        <f t="shared" si="15"/>
        <v>6372</v>
      </c>
      <c r="H107" s="6">
        <f t="shared" si="15"/>
        <v>4474</v>
      </c>
      <c r="I107" s="6">
        <f t="shared" si="15"/>
        <v>1326</v>
      </c>
      <c r="J107" s="6">
        <f t="shared" si="15"/>
        <v>772</v>
      </c>
      <c r="K107" s="6">
        <f t="shared" si="15"/>
        <v>81922</v>
      </c>
      <c r="L107" s="6"/>
      <c r="M107" s="6"/>
      <c r="N107" s="6"/>
    </row>
    <row r="108" spans="1:11" ht="8.25">
      <c r="A108" s="3" t="s">
        <v>34</v>
      </c>
      <c r="B108" s="4">
        <v>24</v>
      </c>
      <c r="C108" s="4">
        <v>30718</v>
      </c>
      <c r="D108" s="4">
        <v>15697</v>
      </c>
      <c r="E108" s="4">
        <v>13988</v>
      </c>
      <c r="F108" s="4">
        <v>5089</v>
      </c>
      <c r="G108" s="4">
        <v>2321</v>
      </c>
      <c r="H108" s="4">
        <v>1492</v>
      </c>
      <c r="I108" s="4">
        <v>432</v>
      </c>
      <c r="J108" s="4">
        <v>382</v>
      </c>
      <c r="K108" s="4">
        <v>70143</v>
      </c>
    </row>
    <row r="109" spans="1:11" ht="8.25">
      <c r="A109" s="3" t="s">
        <v>36</v>
      </c>
      <c r="B109" s="4">
        <v>1</v>
      </c>
      <c r="C109" s="4">
        <v>6067</v>
      </c>
      <c r="D109" s="4">
        <v>3711</v>
      </c>
      <c r="E109" s="4">
        <v>4739</v>
      </c>
      <c r="F109" s="4">
        <v>2442</v>
      </c>
      <c r="G109" s="4">
        <v>921</v>
      </c>
      <c r="H109" s="4">
        <v>427</v>
      </c>
      <c r="I109" s="4">
        <v>158</v>
      </c>
      <c r="J109" s="4">
        <v>129</v>
      </c>
      <c r="K109" s="4">
        <v>18595</v>
      </c>
    </row>
    <row r="110" spans="1:11" ht="8.25">
      <c r="A110" s="3" t="s">
        <v>31</v>
      </c>
      <c r="B110" s="4">
        <v>24</v>
      </c>
      <c r="C110" s="4">
        <v>17746</v>
      </c>
      <c r="D110" s="4">
        <v>7338</v>
      </c>
      <c r="E110" s="4">
        <v>6192</v>
      </c>
      <c r="F110" s="4">
        <v>2046</v>
      </c>
      <c r="G110" s="4">
        <v>912</v>
      </c>
      <c r="H110" s="4">
        <v>523</v>
      </c>
      <c r="I110" s="4">
        <v>181</v>
      </c>
      <c r="J110" s="4">
        <v>132</v>
      </c>
      <c r="K110" s="4">
        <v>35094</v>
      </c>
    </row>
    <row r="111" spans="1:11" ht="8.25">
      <c r="A111" s="3" t="s">
        <v>109</v>
      </c>
      <c r="B111" s="4">
        <v>13</v>
      </c>
      <c r="C111" s="4">
        <v>8518</v>
      </c>
      <c r="D111" s="4">
        <v>4889</v>
      </c>
      <c r="E111" s="4">
        <v>4265</v>
      </c>
      <c r="F111" s="4">
        <v>1237</v>
      </c>
      <c r="G111" s="4">
        <v>522</v>
      </c>
      <c r="H111" s="4">
        <v>250</v>
      </c>
      <c r="I111" s="4">
        <v>62</v>
      </c>
      <c r="J111" s="4">
        <v>52</v>
      </c>
      <c r="K111" s="4">
        <v>19808</v>
      </c>
    </row>
    <row r="112" spans="1:11" ht="8.25">
      <c r="A112" s="3" t="s">
        <v>83</v>
      </c>
      <c r="B112" s="4">
        <v>68</v>
      </c>
      <c r="C112" s="4">
        <v>30670</v>
      </c>
      <c r="D112" s="4">
        <v>10214</v>
      </c>
      <c r="E112" s="4">
        <v>7637</v>
      </c>
      <c r="F112" s="4">
        <v>2440</v>
      </c>
      <c r="G112" s="4">
        <v>1069</v>
      </c>
      <c r="H112" s="4">
        <v>458</v>
      </c>
      <c r="I112" s="4">
        <v>149</v>
      </c>
      <c r="J112" s="4">
        <v>139</v>
      </c>
      <c r="K112" s="4">
        <v>52844</v>
      </c>
    </row>
    <row r="113" spans="1:14" s="5" customFormat="1" ht="8.25">
      <c r="A113" s="5" t="s">
        <v>128</v>
      </c>
      <c r="B113" s="6">
        <f>SUM(B108:B112)</f>
        <v>130</v>
      </c>
      <c r="C113" s="6">
        <f aca="true" t="shared" si="16" ref="C113:K113">SUM(C108:C112)</f>
        <v>93719</v>
      </c>
      <c r="D113" s="6">
        <f t="shared" si="16"/>
        <v>41849</v>
      </c>
      <c r="E113" s="6">
        <f t="shared" si="16"/>
        <v>36821</v>
      </c>
      <c r="F113" s="6">
        <f t="shared" si="16"/>
        <v>13254</v>
      </c>
      <c r="G113" s="6">
        <f t="shared" si="16"/>
        <v>5745</v>
      </c>
      <c r="H113" s="6">
        <f t="shared" si="16"/>
        <v>3150</v>
      </c>
      <c r="I113" s="6">
        <f t="shared" si="16"/>
        <v>982</v>
      </c>
      <c r="J113" s="6">
        <f t="shared" si="16"/>
        <v>834</v>
      </c>
      <c r="K113" s="6">
        <f t="shared" si="16"/>
        <v>196484</v>
      </c>
      <c r="L113" s="6"/>
      <c r="M113" s="6"/>
      <c r="N113" s="6"/>
    </row>
    <row r="114" spans="1:11" ht="8.25">
      <c r="A114" s="3" t="s">
        <v>61</v>
      </c>
      <c r="B114" s="4">
        <v>102</v>
      </c>
      <c r="C114" s="4">
        <v>41062</v>
      </c>
      <c r="D114" s="4">
        <v>9698</v>
      </c>
      <c r="E114" s="4">
        <v>7111</v>
      </c>
      <c r="F114" s="4">
        <v>2267</v>
      </c>
      <c r="G114" s="4">
        <v>1110</v>
      </c>
      <c r="H114" s="4">
        <v>857</v>
      </c>
      <c r="I114" s="4">
        <v>379</v>
      </c>
      <c r="J114" s="4">
        <v>230</v>
      </c>
      <c r="K114" s="4">
        <v>62816</v>
      </c>
    </row>
    <row r="115" spans="1:11" ht="8.25">
      <c r="A115" s="3" t="s">
        <v>99</v>
      </c>
      <c r="B115" s="4">
        <v>65</v>
      </c>
      <c r="C115" s="4">
        <v>12789</v>
      </c>
      <c r="D115" s="4">
        <v>7495</v>
      </c>
      <c r="E115" s="4">
        <v>9124</v>
      </c>
      <c r="F115" s="4">
        <v>4143</v>
      </c>
      <c r="G115" s="4">
        <v>1842</v>
      </c>
      <c r="H115" s="4">
        <v>759</v>
      </c>
      <c r="I115" s="4">
        <v>146</v>
      </c>
      <c r="J115" s="4">
        <v>45</v>
      </c>
      <c r="K115" s="4">
        <v>36408</v>
      </c>
    </row>
    <row r="116" spans="1:11" ht="8.25">
      <c r="A116" s="3" t="s">
        <v>69</v>
      </c>
      <c r="B116" s="4">
        <v>33</v>
      </c>
      <c r="C116" s="4">
        <v>25465</v>
      </c>
      <c r="D116" s="4">
        <v>9897</v>
      </c>
      <c r="E116" s="4">
        <v>10123</v>
      </c>
      <c r="F116" s="4">
        <v>4877</v>
      </c>
      <c r="G116" s="4">
        <v>2749</v>
      </c>
      <c r="H116" s="4">
        <v>1729</v>
      </c>
      <c r="I116" s="4">
        <v>491</v>
      </c>
      <c r="J116" s="4">
        <v>236</v>
      </c>
      <c r="K116" s="4">
        <v>55600</v>
      </c>
    </row>
    <row r="117" spans="1:11" ht="8.25">
      <c r="A117" s="3" t="s">
        <v>10</v>
      </c>
      <c r="B117" s="4">
        <v>23</v>
      </c>
      <c r="C117" s="4">
        <v>19937</v>
      </c>
      <c r="D117" s="4">
        <v>12684</v>
      </c>
      <c r="E117" s="4">
        <v>13221</v>
      </c>
      <c r="F117" s="4">
        <v>4901</v>
      </c>
      <c r="G117" s="4">
        <v>1953</v>
      </c>
      <c r="H117" s="4">
        <v>788</v>
      </c>
      <c r="I117" s="4">
        <v>186</v>
      </c>
      <c r="J117" s="4">
        <v>73</v>
      </c>
      <c r="K117" s="4">
        <v>53766</v>
      </c>
    </row>
    <row r="118" spans="1:11" ht="8.25">
      <c r="A118" s="3" t="s">
        <v>27</v>
      </c>
      <c r="B118" s="4">
        <v>16</v>
      </c>
      <c r="C118" s="4">
        <v>11375</v>
      </c>
      <c r="D118" s="4">
        <v>6184</v>
      </c>
      <c r="E118" s="4">
        <v>6487</v>
      </c>
      <c r="F118" s="4">
        <v>2661</v>
      </c>
      <c r="G118" s="4">
        <v>1203</v>
      </c>
      <c r="H118" s="4">
        <v>687</v>
      </c>
      <c r="I118" s="4">
        <v>189</v>
      </c>
      <c r="J118" s="4">
        <v>93</v>
      </c>
      <c r="K118" s="4">
        <v>28895</v>
      </c>
    </row>
    <row r="119" spans="1:11" ht="8.25">
      <c r="A119" s="3" t="s">
        <v>38</v>
      </c>
      <c r="B119" s="4">
        <v>1</v>
      </c>
      <c r="C119" s="4">
        <v>11019</v>
      </c>
      <c r="D119" s="4">
        <v>4705</v>
      </c>
      <c r="E119" s="4">
        <v>5186</v>
      </c>
      <c r="F119" s="4">
        <v>2610</v>
      </c>
      <c r="G119" s="4">
        <v>1611</v>
      </c>
      <c r="H119" s="4">
        <v>1202</v>
      </c>
      <c r="I119" s="4">
        <v>397</v>
      </c>
      <c r="J119" s="4">
        <v>178</v>
      </c>
      <c r="K119" s="4">
        <v>26909</v>
      </c>
    </row>
    <row r="120" spans="1:11" ht="8.25">
      <c r="A120" s="3" t="s">
        <v>30</v>
      </c>
      <c r="B120" s="4">
        <v>193</v>
      </c>
      <c r="C120" s="4">
        <v>25430</v>
      </c>
      <c r="D120" s="4">
        <v>10108</v>
      </c>
      <c r="E120" s="4">
        <v>8446</v>
      </c>
      <c r="F120" s="4">
        <v>3335</v>
      </c>
      <c r="G120" s="4">
        <v>1537</v>
      </c>
      <c r="H120" s="4">
        <v>897</v>
      </c>
      <c r="I120" s="4">
        <v>234</v>
      </c>
      <c r="J120" s="4">
        <v>110</v>
      </c>
      <c r="K120" s="4">
        <v>50290</v>
      </c>
    </row>
    <row r="121" spans="1:11" ht="8.25">
      <c r="A121" s="3" t="s">
        <v>81</v>
      </c>
      <c r="B121" s="4">
        <v>11</v>
      </c>
      <c r="C121" s="4">
        <v>10933</v>
      </c>
      <c r="D121" s="4">
        <v>5190</v>
      </c>
      <c r="E121" s="4">
        <v>4818</v>
      </c>
      <c r="F121" s="4">
        <v>1917</v>
      </c>
      <c r="G121" s="4">
        <v>1206</v>
      </c>
      <c r="H121" s="4">
        <v>911</v>
      </c>
      <c r="I121" s="4">
        <v>191</v>
      </c>
      <c r="J121" s="4">
        <v>53</v>
      </c>
      <c r="K121" s="4">
        <v>25230</v>
      </c>
    </row>
    <row r="122" spans="1:11" ht="8.25">
      <c r="A122" s="3" t="s">
        <v>93</v>
      </c>
      <c r="B122" s="4">
        <v>8</v>
      </c>
      <c r="C122" s="4">
        <v>11568</v>
      </c>
      <c r="D122" s="4">
        <v>5136</v>
      </c>
      <c r="E122" s="4">
        <v>4518</v>
      </c>
      <c r="F122" s="4">
        <v>1943</v>
      </c>
      <c r="G122" s="4">
        <v>1181</v>
      </c>
      <c r="H122" s="4">
        <v>779</v>
      </c>
      <c r="I122" s="4">
        <v>215</v>
      </c>
      <c r="J122" s="4">
        <v>84</v>
      </c>
      <c r="K122" s="4">
        <v>25432</v>
      </c>
    </row>
    <row r="123" spans="1:14" s="5" customFormat="1" ht="8.25">
      <c r="A123" s="5" t="s">
        <v>129</v>
      </c>
      <c r="B123" s="6">
        <f>SUM(B114:B122)</f>
        <v>452</v>
      </c>
      <c r="C123" s="6">
        <f aca="true" t="shared" si="17" ref="C123:K123">SUM(C114:C122)</f>
        <v>169578</v>
      </c>
      <c r="D123" s="6">
        <f t="shared" si="17"/>
        <v>71097</v>
      </c>
      <c r="E123" s="6">
        <f t="shared" si="17"/>
        <v>69034</v>
      </c>
      <c r="F123" s="6">
        <f t="shared" si="17"/>
        <v>28654</v>
      </c>
      <c r="G123" s="6">
        <f t="shared" si="17"/>
        <v>14392</v>
      </c>
      <c r="H123" s="6">
        <f t="shared" si="17"/>
        <v>8609</v>
      </c>
      <c r="I123" s="6">
        <f t="shared" si="17"/>
        <v>2428</v>
      </c>
      <c r="J123" s="6">
        <f t="shared" si="17"/>
        <v>1102</v>
      </c>
      <c r="K123" s="6">
        <f t="shared" si="17"/>
        <v>365346</v>
      </c>
      <c r="L123" s="6"/>
      <c r="M123" s="6"/>
      <c r="N123" s="6"/>
    </row>
    <row r="124" spans="1:11" ht="8.25">
      <c r="A124" s="3" t="s">
        <v>90</v>
      </c>
      <c r="B124" s="4">
        <v>32</v>
      </c>
      <c r="C124" s="4">
        <v>10854</v>
      </c>
      <c r="D124" s="4">
        <v>3528</v>
      </c>
      <c r="E124" s="4">
        <v>2898</v>
      </c>
      <c r="F124" s="4">
        <v>1849</v>
      </c>
      <c r="G124" s="4">
        <v>1843</v>
      </c>
      <c r="H124" s="4">
        <v>2933</v>
      </c>
      <c r="I124" s="4">
        <v>1891</v>
      </c>
      <c r="J124" s="4">
        <v>995</v>
      </c>
      <c r="K124" s="4">
        <v>26823</v>
      </c>
    </row>
    <row r="125" spans="1:11" ht="8.25">
      <c r="A125" s="3" t="s">
        <v>66</v>
      </c>
      <c r="B125" s="4">
        <v>399</v>
      </c>
      <c r="C125" s="4">
        <v>8256</v>
      </c>
      <c r="D125" s="4">
        <v>5607</v>
      </c>
      <c r="E125" s="4">
        <v>6083</v>
      </c>
      <c r="F125" s="4">
        <v>2682</v>
      </c>
      <c r="G125" s="4">
        <v>1953</v>
      </c>
      <c r="H125" s="4">
        <v>2176</v>
      </c>
      <c r="I125" s="4">
        <v>1179</v>
      </c>
      <c r="J125" s="4">
        <v>752</v>
      </c>
      <c r="K125" s="4">
        <v>29087</v>
      </c>
    </row>
    <row r="126" spans="1:11" ht="8.25">
      <c r="A126" s="3" t="s">
        <v>67</v>
      </c>
      <c r="B126" s="4">
        <v>12</v>
      </c>
      <c r="C126" s="4">
        <v>7051</v>
      </c>
      <c r="D126" s="4">
        <v>2740</v>
      </c>
      <c r="E126" s="4">
        <v>2655</v>
      </c>
      <c r="F126" s="4">
        <v>1521</v>
      </c>
      <c r="G126" s="4">
        <v>1486</v>
      </c>
      <c r="H126" s="4">
        <v>1705</v>
      </c>
      <c r="I126" s="4">
        <v>563</v>
      </c>
      <c r="J126" s="4">
        <v>226</v>
      </c>
      <c r="K126" s="4">
        <v>17959</v>
      </c>
    </row>
    <row r="127" spans="1:11" ht="8.25">
      <c r="A127" s="3" t="s">
        <v>26</v>
      </c>
      <c r="B127" s="4">
        <v>79</v>
      </c>
      <c r="C127" s="4">
        <v>15602</v>
      </c>
      <c r="D127" s="4">
        <v>6557</v>
      </c>
      <c r="E127" s="4">
        <v>6516</v>
      </c>
      <c r="F127" s="4">
        <v>3640</v>
      </c>
      <c r="G127" s="4">
        <v>2785</v>
      </c>
      <c r="H127" s="4">
        <v>2254</v>
      </c>
      <c r="I127" s="4">
        <v>746</v>
      </c>
      <c r="J127" s="4">
        <v>641</v>
      </c>
      <c r="K127" s="4">
        <v>38820</v>
      </c>
    </row>
    <row r="128" spans="1:14" s="5" customFormat="1" ht="8.25">
      <c r="A128" s="5" t="s">
        <v>130</v>
      </c>
      <c r="B128" s="6">
        <f>SUM(B124:B127)</f>
        <v>522</v>
      </c>
      <c r="C128" s="6">
        <f aca="true" t="shared" si="18" ref="C128:K128">SUM(C124:C127)</f>
        <v>41763</v>
      </c>
      <c r="D128" s="6">
        <f t="shared" si="18"/>
        <v>18432</v>
      </c>
      <c r="E128" s="6">
        <f t="shared" si="18"/>
        <v>18152</v>
      </c>
      <c r="F128" s="6">
        <f t="shared" si="18"/>
        <v>9692</v>
      </c>
      <c r="G128" s="6">
        <f t="shared" si="18"/>
        <v>8067</v>
      </c>
      <c r="H128" s="6">
        <f t="shared" si="18"/>
        <v>9068</v>
      </c>
      <c r="I128" s="6">
        <f t="shared" si="18"/>
        <v>4379</v>
      </c>
      <c r="J128" s="6">
        <f t="shared" si="18"/>
        <v>2614</v>
      </c>
      <c r="K128" s="6">
        <f t="shared" si="18"/>
        <v>112689</v>
      </c>
      <c r="L128" s="6"/>
      <c r="M128" s="6"/>
      <c r="N128" s="6"/>
    </row>
    <row r="129" spans="1:11" s="5" customFormat="1" ht="8.25">
      <c r="A129" s="5" t="s">
        <v>131</v>
      </c>
      <c r="B129" s="6">
        <v>2478</v>
      </c>
      <c r="C129" s="6">
        <v>986233</v>
      </c>
      <c r="D129" s="6">
        <v>496521</v>
      </c>
      <c r="E129" s="6">
        <v>532833</v>
      </c>
      <c r="F129" s="6">
        <v>262899</v>
      </c>
      <c r="G129" s="6">
        <v>158735</v>
      </c>
      <c r="H129" s="6">
        <v>103745</v>
      </c>
      <c r="I129" s="6">
        <v>31324</v>
      </c>
      <c r="J129" s="6">
        <v>20057</v>
      </c>
      <c r="K129" s="6">
        <v>2594825</v>
      </c>
    </row>
    <row r="130" spans="1:14" s="5" customFormat="1" ht="8.25">
      <c r="A130" s="5" t="s">
        <v>132</v>
      </c>
      <c r="B130" s="6">
        <f>SUM(B12,B13,B25,B28,B36,B41,B46,B56)</f>
        <v>905</v>
      </c>
      <c r="C130" s="6">
        <f aca="true" t="shared" si="19" ref="C130:K130">SUM(C12,C13,C25,C28,C36,C41,C46,C56)</f>
        <v>149801</v>
      </c>
      <c r="D130" s="6">
        <f t="shared" si="19"/>
        <v>111954</v>
      </c>
      <c r="E130" s="6">
        <f t="shared" si="19"/>
        <v>155131</v>
      </c>
      <c r="F130" s="6">
        <f t="shared" si="19"/>
        <v>95022</v>
      </c>
      <c r="G130" s="6">
        <f t="shared" si="19"/>
        <v>65646</v>
      </c>
      <c r="H130" s="6">
        <f t="shared" si="19"/>
        <v>43732</v>
      </c>
      <c r="I130" s="6">
        <f t="shared" si="19"/>
        <v>12193</v>
      </c>
      <c r="J130" s="6">
        <f t="shared" si="19"/>
        <v>7498</v>
      </c>
      <c r="K130" s="6">
        <f t="shared" si="19"/>
        <v>641882</v>
      </c>
      <c r="L130" s="6"/>
      <c r="M130" s="6"/>
      <c r="N130" s="6"/>
    </row>
    <row r="131" spans="1:14" s="5" customFormat="1" ht="8.25">
      <c r="A131" s="5" t="s">
        <v>133</v>
      </c>
      <c r="B131" s="6">
        <f>SUM(B67,B70,B75,B81)</f>
        <v>280</v>
      </c>
      <c r="C131" s="6">
        <f aca="true" t="shared" si="20" ref="C131:K131">SUM(C67,C70,C75,C81)</f>
        <v>181210</v>
      </c>
      <c r="D131" s="6">
        <f t="shared" si="20"/>
        <v>90734</v>
      </c>
      <c r="E131" s="6">
        <f t="shared" si="20"/>
        <v>97359</v>
      </c>
      <c r="F131" s="6">
        <f t="shared" si="20"/>
        <v>48159</v>
      </c>
      <c r="G131" s="6">
        <f t="shared" si="20"/>
        <v>29536</v>
      </c>
      <c r="H131" s="6">
        <f t="shared" si="20"/>
        <v>19467</v>
      </c>
      <c r="I131" s="6">
        <f t="shared" si="20"/>
        <v>6363</v>
      </c>
      <c r="J131" s="6">
        <f t="shared" si="20"/>
        <v>5146</v>
      </c>
      <c r="K131" s="6">
        <f t="shared" si="20"/>
        <v>478254</v>
      </c>
      <c r="L131" s="6"/>
      <c r="M131" s="6"/>
      <c r="N131" s="6"/>
    </row>
    <row r="132" spans="1:14" s="5" customFormat="1" ht="8.25">
      <c r="A132" s="10" t="s">
        <v>134</v>
      </c>
      <c r="B132" s="11">
        <f>SUM(B86,B89,B98,B104,B107,B113,B123,B128)</f>
        <v>1293</v>
      </c>
      <c r="C132" s="11">
        <f aca="true" t="shared" si="21" ref="C132:K132">SUM(C86,C89,C98,C104,C107,C113,C123,C128)</f>
        <v>655222</v>
      </c>
      <c r="D132" s="11">
        <f t="shared" si="21"/>
        <v>293833</v>
      </c>
      <c r="E132" s="11">
        <f t="shared" si="21"/>
        <v>280343</v>
      </c>
      <c r="F132" s="11">
        <f t="shared" si="21"/>
        <v>119718</v>
      </c>
      <c r="G132" s="11">
        <f t="shared" si="21"/>
        <v>63553</v>
      </c>
      <c r="H132" s="11">
        <f t="shared" si="21"/>
        <v>40546</v>
      </c>
      <c r="I132" s="11">
        <f t="shared" si="21"/>
        <v>12768</v>
      </c>
      <c r="J132" s="11">
        <f t="shared" si="21"/>
        <v>7413</v>
      </c>
      <c r="K132" s="11">
        <f t="shared" si="21"/>
        <v>1474689</v>
      </c>
      <c r="L132" s="6"/>
      <c r="M132" s="6"/>
      <c r="N132" s="6"/>
    </row>
    <row r="133" spans="2:11" ht="8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8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8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8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8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8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8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8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8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8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8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8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8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8.2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8.2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8.2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8.2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8.2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8.2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8.2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8.2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8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8.2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8.2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8.2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8.2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8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8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8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8.2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8.2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8.2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8.2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8.2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8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8.2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8.2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8.2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8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8.2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8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8.2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8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8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8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8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8.2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8.2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8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8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8.2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8.2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8.2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8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8.2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8.2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8.2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8.2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8.2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8.2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8.2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8.2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8.2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8.2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8.2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8.2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8.2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8.2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8.2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8.2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8.2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8.2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8.2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8.2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8.2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8.2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8.2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8.2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8.2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8.2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8.2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8.2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8.2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8.2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8.2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8.2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8.2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8.2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8.2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8.2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8.2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8.2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8.2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8.2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8.2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8.2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8.2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8.2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8.2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8.2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8.2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8.2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8.2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8.2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8.2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8.2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8.2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8.2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8.2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8.2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8.2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8.2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8.2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8.2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8.2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8.2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8.2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8.2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8.2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8.2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8.2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8.2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8.2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8.2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8.2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8.2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8.25">
      <c r="B259" s="4"/>
      <c r="C259" s="4"/>
      <c r="D259" s="4"/>
      <c r="E259" s="4"/>
      <c r="F259" s="4"/>
      <c r="G259" s="4"/>
      <c r="H259" s="4"/>
      <c r="I259" s="4"/>
      <c r="J259" s="4"/>
      <c r="K259" s="4"/>
    </row>
  </sheetData>
  <mergeCells count="6">
    <mergeCell ref="B2:J2"/>
    <mergeCell ref="A2:A3"/>
    <mergeCell ref="K2:K3"/>
    <mergeCell ref="A91:A92"/>
    <mergeCell ref="B91:J91"/>
    <mergeCell ref="K91:K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2006-06-28T10:02:25Z</cp:lastPrinted>
  <dcterms:created xsi:type="dcterms:W3CDTF">2003-03-05T13:41:32Z</dcterms:created>
  <dcterms:modified xsi:type="dcterms:W3CDTF">2006-06-28T10:02:50Z</dcterms:modified>
  <cp:category/>
  <cp:version/>
  <cp:contentType/>
  <cp:contentStatus/>
</cp:coreProperties>
</file>