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giuseppe_pesapane_regione_campania_it/Documents/ALL DRIVE/A Nuovo incarico/Produzione Integrata/2025/"/>
    </mc:Choice>
  </mc:AlternateContent>
  <xr:revisionPtr revIDLastSave="0" documentId="8_{40B97CB5-853A-4283-BB7B-695601BA749E}" xr6:coauthVersionLast="47" xr6:coauthVersionMax="47" xr10:uidLastSave="{00000000-0000-0000-0000-000000000000}"/>
  <workbookProtection workbookAlgorithmName="SHA-512" workbookHashValue="Vfu2NYciKfmP614jLrCiqqDzL3GVusFJzmrMAROkL9mJ6xoyTG+GYpZA77isquDS54puRvKJ/6y+dqIWoHr4JA==" workbookSaltValue="P5NXPNKjRm1ymtdM+txTVA==" workbookSpinCount="100000" lockStructure="1"/>
  <bookViews>
    <workbookView xWindow="-120" yWindow="-120" windowWidth="20730" windowHeight="11160" tabRatio="500" xr2:uid="{00000000-000D-0000-FFFF-FFFF00000000}"/>
  </bookViews>
  <sheets>
    <sheet name="BilancioIdricoHargreaves" sheetId="1" r:id="rId1"/>
  </sheets>
  <definedNames>
    <definedName name="_xlnm.Print_Area" localSheetId="0">BilancioIdricoHargreaves!$A$1:$K$369</definedName>
    <definedName name="Print_Area" localSheetId="0">BilancioIdricoHargreaves!$A$2:$K$10</definedName>
    <definedName name="Print_Area_0" localSheetId="0">BilancioIdricoHargreaves!$A$4:$K$345</definedName>
    <definedName name="_xlnm.Print_Titles" localSheetId="0">BilancioIdricoHargreaves!$2:$4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22" i="1" l="1"/>
  <c r="U22" i="1"/>
  <c r="Q22" i="1"/>
  <c r="P22" i="1"/>
  <c r="N22" i="1"/>
  <c r="O22" i="1" s="1"/>
  <c r="M22" i="1"/>
  <c r="V21" i="1"/>
  <c r="U21" i="1"/>
  <c r="Q21" i="1"/>
  <c r="P21" i="1"/>
  <c r="O21" i="1"/>
  <c r="N21" i="1"/>
  <c r="M21" i="1"/>
  <c r="V20" i="1"/>
  <c r="U20" i="1"/>
  <c r="N20" i="1"/>
  <c r="Q20" i="1" s="1"/>
  <c r="M20" i="1"/>
  <c r="V19" i="1"/>
  <c r="U19" i="1"/>
  <c r="Q19" i="1"/>
  <c r="N19" i="1"/>
  <c r="P19" i="1" s="1"/>
  <c r="M19" i="1"/>
  <c r="V18" i="1"/>
  <c r="U18" i="1"/>
  <c r="Q18" i="1"/>
  <c r="P18" i="1"/>
  <c r="N18" i="1"/>
  <c r="O18" i="1" s="1"/>
  <c r="M18" i="1"/>
  <c r="V17" i="1"/>
  <c r="U17" i="1"/>
  <c r="Q17" i="1"/>
  <c r="P17" i="1"/>
  <c r="O17" i="1"/>
  <c r="N17" i="1"/>
  <c r="M17" i="1"/>
  <c r="V16" i="1"/>
  <c r="U16" i="1"/>
  <c r="N16" i="1"/>
  <c r="Q16" i="1" s="1"/>
  <c r="M16" i="1"/>
  <c r="V15" i="1"/>
  <c r="U15" i="1"/>
  <c r="Q15" i="1"/>
  <c r="N15" i="1"/>
  <c r="P15" i="1" s="1"/>
  <c r="M15" i="1"/>
  <c r="V14" i="1"/>
  <c r="U14" i="1"/>
  <c r="Q14" i="1"/>
  <c r="P14" i="1"/>
  <c r="N14" i="1"/>
  <c r="O14" i="1" s="1"/>
  <c r="M14" i="1"/>
  <c r="V13" i="1"/>
  <c r="U13" i="1"/>
  <c r="Q13" i="1"/>
  <c r="P13" i="1"/>
  <c r="O13" i="1"/>
  <c r="N13" i="1"/>
  <c r="M13" i="1"/>
  <c r="V12" i="1"/>
  <c r="U12" i="1"/>
  <c r="N12" i="1"/>
  <c r="Q12" i="1" s="1"/>
  <c r="M12" i="1"/>
  <c r="V11" i="1"/>
  <c r="U11" i="1"/>
  <c r="Q11" i="1"/>
  <c r="N11" i="1"/>
  <c r="P11" i="1" s="1"/>
  <c r="M11" i="1"/>
  <c r="V10" i="1"/>
  <c r="U10" i="1"/>
  <c r="Q10" i="1"/>
  <c r="P10" i="1"/>
  <c r="N10" i="1"/>
  <c r="O10" i="1" s="1"/>
  <c r="M10" i="1"/>
  <c r="V9" i="1"/>
  <c r="U9" i="1"/>
  <c r="Q9" i="1"/>
  <c r="P9" i="1"/>
  <c r="O9" i="1"/>
  <c r="N9" i="1"/>
  <c r="M9" i="1"/>
  <c r="R10" i="1" l="1"/>
  <c r="S10" i="1" s="1"/>
  <c r="R13" i="1"/>
  <c r="S13" i="1" s="1"/>
  <c r="R21" i="1"/>
  <c r="S21" i="1" s="1"/>
  <c r="R14" i="1"/>
  <c r="S14" i="1" s="1"/>
  <c r="R18" i="1"/>
  <c r="S18" i="1" s="1"/>
  <c r="R22" i="1"/>
  <c r="S22" i="1" s="1"/>
  <c r="R9" i="1"/>
  <c r="S9" i="1" s="1"/>
  <c r="R17" i="1"/>
  <c r="S17" i="1" s="1"/>
  <c r="O20" i="1"/>
  <c r="O11" i="1"/>
  <c r="R11" i="1" s="1"/>
  <c r="S11" i="1" s="1"/>
  <c r="P12" i="1"/>
  <c r="O15" i="1"/>
  <c r="R15" i="1" s="1"/>
  <c r="S15" i="1" s="1"/>
  <c r="P16" i="1"/>
  <c r="O19" i="1"/>
  <c r="R19" i="1" s="1"/>
  <c r="S19" i="1" s="1"/>
  <c r="P20" i="1"/>
  <c r="O12" i="1"/>
  <c r="O16" i="1"/>
  <c r="R16" i="1" l="1"/>
  <c r="S16" i="1" s="1"/>
  <c r="R20" i="1"/>
  <c r="S20" i="1" s="1"/>
  <c r="R12" i="1"/>
  <c r="S12" i="1" s="1"/>
  <c r="V338" i="1" l="1"/>
  <c r="U338" i="1"/>
  <c r="N338" i="1"/>
  <c r="M338" i="1"/>
  <c r="V337" i="1"/>
  <c r="U337" i="1"/>
  <c r="N337" i="1"/>
  <c r="M337" i="1"/>
  <c r="V336" i="1"/>
  <c r="U336" i="1"/>
  <c r="N336" i="1"/>
  <c r="M336" i="1"/>
  <c r="V335" i="1"/>
  <c r="U335" i="1"/>
  <c r="N335" i="1"/>
  <c r="M335" i="1"/>
  <c r="V334" i="1"/>
  <c r="U334" i="1"/>
  <c r="N334" i="1"/>
  <c r="M334" i="1"/>
  <c r="V333" i="1"/>
  <c r="U333" i="1"/>
  <c r="N333" i="1"/>
  <c r="M333" i="1"/>
  <c r="V332" i="1"/>
  <c r="U332" i="1"/>
  <c r="N332" i="1"/>
  <c r="M332" i="1"/>
  <c r="V331" i="1"/>
  <c r="U331" i="1"/>
  <c r="N331" i="1"/>
  <c r="M331" i="1"/>
  <c r="V330" i="1"/>
  <c r="U330" i="1"/>
  <c r="N330" i="1"/>
  <c r="M330" i="1"/>
  <c r="V329" i="1"/>
  <c r="U329" i="1"/>
  <c r="N329" i="1"/>
  <c r="M329" i="1"/>
  <c r="V328" i="1"/>
  <c r="U328" i="1"/>
  <c r="N328" i="1"/>
  <c r="M328" i="1"/>
  <c r="V327" i="1"/>
  <c r="U327" i="1"/>
  <c r="N327" i="1"/>
  <c r="M327" i="1"/>
  <c r="V326" i="1"/>
  <c r="U326" i="1"/>
  <c r="N326" i="1"/>
  <c r="M326" i="1"/>
  <c r="V325" i="1"/>
  <c r="U325" i="1"/>
  <c r="N325" i="1"/>
  <c r="M325" i="1"/>
  <c r="V324" i="1"/>
  <c r="U324" i="1"/>
  <c r="N324" i="1"/>
  <c r="M324" i="1"/>
  <c r="V323" i="1"/>
  <c r="U323" i="1"/>
  <c r="N323" i="1"/>
  <c r="M323" i="1"/>
  <c r="V322" i="1"/>
  <c r="U322" i="1"/>
  <c r="N322" i="1"/>
  <c r="M322" i="1"/>
  <c r="V321" i="1"/>
  <c r="U321" i="1"/>
  <c r="N321" i="1"/>
  <c r="M321" i="1"/>
  <c r="V320" i="1"/>
  <c r="U320" i="1"/>
  <c r="N320" i="1"/>
  <c r="M320" i="1"/>
  <c r="V319" i="1"/>
  <c r="U319" i="1"/>
  <c r="N319" i="1"/>
  <c r="M319" i="1"/>
  <c r="V318" i="1"/>
  <c r="U318" i="1"/>
  <c r="N318" i="1"/>
  <c r="M318" i="1"/>
  <c r="V317" i="1"/>
  <c r="U317" i="1"/>
  <c r="N317" i="1"/>
  <c r="M317" i="1"/>
  <c r="V316" i="1"/>
  <c r="U316" i="1"/>
  <c r="N316" i="1"/>
  <c r="M316" i="1"/>
  <c r="V315" i="1"/>
  <c r="U315" i="1"/>
  <c r="N315" i="1"/>
  <c r="M315" i="1"/>
  <c r="V314" i="1"/>
  <c r="U314" i="1"/>
  <c r="N314" i="1"/>
  <c r="M314" i="1"/>
  <c r="V313" i="1"/>
  <c r="U313" i="1"/>
  <c r="N313" i="1"/>
  <c r="M313" i="1"/>
  <c r="V312" i="1"/>
  <c r="U312" i="1"/>
  <c r="N312" i="1"/>
  <c r="M312" i="1"/>
  <c r="V311" i="1"/>
  <c r="U311" i="1"/>
  <c r="N311" i="1"/>
  <c r="M311" i="1"/>
  <c r="V310" i="1"/>
  <c r="U310" i="1"/>
  <c r="N310" i="1"/>
  <c r="M310" i="1"/>
  <c r="V309" i="1"/>
  <c r="U309" i="1"/>
  <c r="N309" i="1"/>
  <c r="M309" i="1"/>
  <c r="V308" i="1"/>
  <c r="U308" i="1"/>
  <c r="N308" i="1"/>
  <c r="M308" i="1"/>
  <c r="V307" i="1"/>
  <c r="U307" i="1"/>
  <c r="N307" i="1"/>
  <c r="M307" i="1"/>
  <c r="V306" i="1"/>
  <c r="U306" i="1"/>
  <c r="N306" i="1"/>
  <c r="M306" i="1"/>
  <c r="V305" i="1"/>
  <c r="U305" i="1"/>
  <c r="N305" i="1"/>
  <c r="M305" i="1"/>
  <c r="V304" i="1"/>
  <c r="U304" i="1"/>
  <c r="N304" i="1"/>
  <c r="M304" i="1"/>
  <c r="V303" i="1"/>
  <c r="U303" i="1"/>
  <c r="N303" i="1"/>
  <c r="M303" i="1"/>
  <c r="V302" i="1"/>
  <c r="U302" i="1"/>
  <c r="N302" i="1"/>
  <c r="M302" i="1"/>
  <c r="V301" i="1"/>
  <c r="U301" i="1"/>
  <c r="N301" i="1"/>
  <c r="M301" i="1"/>
  <c r="V300" i="1"/>
  <c r="U300" i="1"/>
  <c r="N300" i="1"/>
  <c r="M300" i="1"/>
  <c r="V299" i="1"/>
  <c r="U299" i="1"/>
  <c r="N299" i="1"/>
  <c r="M299" i="1"/>
  <c r="V298" i="1"/>
  <c r="U298" i="1"/>
  <c r="N298" i="1"/>
  <c r="M298" i="1"/>
  <c r="V297" i="1"/>
  <c r="U297" i="1"/>
  <c r="N297" i="1"/>
  <c r="M297" i="1"/>
  <c r="V296" i="1"/>
  <c r="U296" i="1"/>
  <c r="N296" i="1"/>
  <c r="M296" i="1"/>
  <c r="V295" i="1"/>
  <c r="U295" i="1"/>
  <c r="N295" i="1"/>
  <c r="M295" i="1"/>
  <c r="V294" i="1"/>
  <c r="U294" i="1"/>
  <c r="N294" i="1"/>
  <c r="M294" i="1"/>
  <c r="V293" i="1"/>
  <c r="U293" i="1"/>
  <c r="N293" i="1"/>
  <c r="M293" i="1"/>
  <c r="V292" i="1"/>
  <c r="U292" i="1"/>
  <c r="N292" i="1"/>
  <c r="M292" i="1"/>
  <c r="V291" i="1"/>
  <c r="U291" i="1"/>
  <c r="N291" i="1"/>
  <c r="M291" i="1"/>
  <c r="V290" i="1"/>
  <c r="U290" i="1"/>
  <c r="N290" i="1"/>
  <c r="M290" i="1"/>
  <c r="V289" i="1"/>
  <c r="U289" i="1"/>
  <c r="N289" i="1"/>
  <c r="M289" i="1"/>
  <c r="V288" i="1"/>
  <c r="U288" i="1"/>
  <c r="N288" i="1"/>
  <c r="M288" i="1"/>
  <c r="V287" i="1"/>
  <c r="U287" i="1"/>
  <c r="N287" i="1"/>
  <c r="M287" i="1"/>
  <c r="V286" i="1"/>
  <c r="U286" i="1"/>
  <c r="N286" i="1"/>
  <c r="M286" i="1"/>
  <c r="V285" i="1"/>
  <c r="U285" i="1"/>
  <c r="N285" i="1"/>
  <c r="M285" i="1"/>
  <c r="V284" i="1"/>
  <c r="U284" i="1"/>
  <c r="N284" i="1"/>
  <c r="M284" i="1"/>
  <c r="V283" i="1"/>
  <c r="U283" i="1"/>
  <c r="N283" i="1"/>
  <c r="M283" i="1"/>
  <c r="V282" i="1"/>
  <c r="U282" i="1"/>
  <c r="N282" i="1"/>
  <c r="M282" i="1"/>
  <c r="V281" i="1"/>
  <c r="U281" i="1"/>
  <c r="N281" i="1"/>
  <c r="M281" i="1"/>
  <c r="V280" i="1"/>
  <c r="U280" i="1"/>
  <c r="N280" i="1"/>
  <c r="M280" i="1"/>
  <c r="V279" i="1"/>
  <c r="U279" i="1"/>
  <c r="N279" i="1"/>
  <c r="M279" i="1"/>
  <c r="V278" i="1"/>
  <c r="U278" i="1"/>
  <c r="N278" i="1"/>
  <c r="M278" i="1"/>
  <c r="V277" i="1"/>
  <c r="U277" i="1"/>
  <c r="N277" i="1"/>
  <c r="M277" i="1"/>
  <c r="V276" i="1"/>
  <c r="U276" i="1"/>
  <c r="N276" i="1"/>
  <c r="M276" i="1"/>
  <c r="V275" i="1"/>
  <c r="U275" i="1"/>
  <c r="N275" i="1"/>
  <c r="M275" i="1"/>
  <c r="V274" i="1"/>
  <c r="U274" i="1"/>
  <c r="N274" i="1"/>
  <c r="M274" i="1"/>
  <c r="V273" i="1"/>
  <c r="U273" i="1"/>
  <c r="N273" i="1"/>
  <c r="M273" i="1"/>
  <c r="V272" i="1"/>
  <c r="U272" i="1"/>
  <c r="N272" i="1"/>
  <c r="M272" i="1"/>
  <c r="V271" i="1"/>
  <c r="U271" i="1"/>
  <c r="N271" i="1"/>
  <c r="M271" i="1"/>
  <c r="V270" i="1"/>
  <c r="U270" i="1"/>
  <c r="N270" i="1"/>
  <c r="M270" i="1"/>
  <c r="V269" i="1"/>
  <c r="U269" i="1"/>
  <c r="N269" i="1"/>
  <c r="M269" i="1"/>
  <c r="V268" i="1"/>
  <c r="U268" i="1"/>
  <c r="N268" i="1"/>
  <c r="M268" i="1"/>
  <c r="V267" i="1"/>
  <c r="U267" i="1"/>
  <c r="N267" i="1"/>
  <c r="M267" i="1"/>
  <c r="V266" i="1"/>
  <c r="U266" i="1"/>
  <c r="N266" i="1"/>
  <c r="M266" i="1"/>
  <c r="V265" i="1"/>
  <c r="U265" i="1"/>
  <c r="N265" i="1"/>
  <c r="M265" i="1"/>
  <c r="V264" i="1"/>
  <c r="U264" i="1"/>
  <c r="N264" i="1"/>
  <c r="M264" i="1"/>
  <c r="V263" i="1"/>
  <c r="U263" i="1"/>
  <c r="N263" i="1"/>
  <c r="M263" i="1"/>
  <c r="V262" i="1"/>
  <c r="U262" i="1"/>
  <c r="N262" i="1"/>
  <c r="M262" i="1"/>
  <c r="V261" i="1"/>
  <c r="U261" i="1"/>
  <c r="N261" i="1"/>
  <c r="M261" i="1"/>
  <c r="V260" i="1"/>
  <c r="U260" i="1"/>
  <c r="N260" i="1"/>
  <c r="M260" i="1"/>
  <c r="V259" i="1"/>
  <c r="U259" i="1"/>
  <c r="N259" i="1"/>
  <c r="M259" i="1"/>
  <c r="V258" i="1"/>
  <c r="U258" i="1"/>
  <c r="N258" i="1"/>
  <c r="M258" i="1"/>
  <c r="V257" i="1"/>
  <c r="U257" i="1"/>
  <c r="N257" i="1"/>
  <c r="M257" i="1"/>
  <c r="V256" i="1"/>
  <c r="U256" i="1"/>
  <c r="N256" i="1"/>
  <c r="M256" i="1"/>
  <c r="V255" i="1"/>
  <c r="U255" i="1"/>
  <c r="N255" i="1"/>
  <c r="M255" i="1"/>
  <c r="V254" i="1"/>
  <c r="U254" i="1"/>
  <c r="N254" i="1"/>
  <c r="M254" i="1"/>
  <c r="V253" i="1"/>
  <c r="U253" i="1"/>
  <c r="N253" i="1"/>
  <c r="M253" i="1"/>
  <c r="V252" i="1"/>
  <c r="U252" i="1"/>
  <c r="N252" i="1"/>
  <c r="M252" i="1"/>
  <c r="V251" i="1"/>
  <c r="U251" i="1"/>
  <c r="N251" i="1"/>
  <c r="M251" i="1"/>
  <c r="V250" i="1"/>
  <c r="U250" i="1"/>
  <c r="N250" i="1"/>
  <c r="M250" i="1"/>
  <c r="V249" i="1"/>
  <c r="U249" i="1"/>
  <c r="N249" i="1"/>
  <c r="M249" i="1"/>
  <c r="V248" i="1"/>
  <c r="U248" i="1"/>
  <c r="N248" i="1"/>
  <c r="M248" i="1"/>
  <c r="V247" i="1"/>
  <c r="U247" i="1"/>
  <c r="N247" i="1"/>
  <c r="M247" i="1"/>
  <c r="V246" i="1"/>
  <c r="U246" i="1"/>
  <c r="N246" i="1"/>
  <c r="M246" i="1"/>
  <c r="V245" i="1"/>
  <c r="U245" i="1"/>
  <c r="N245" i="1"/>
  <c r="M245" i="1"/>
  <c r="V244" i="1"/>
  <c r="U244" i="1"/>
  <c r="N244" i="1"/>
  <c r="M244" i="1"/>
  <c r="V243" i="1"/>
  <c r="U243" i="1"/>
  <c r="N243" i="1"/>
  <c r="M243" i="1"/>
  <c r="V242" i="1"/>
  <c r="U242" i="1"/>
  <c r="N242" i="1"/>
  <c r="M242" i="1"/>
  <c r="V241" i="1"/>
  <c r="U241" i="1"/>
  <c r="N241" i="1"/>
  <c r="M241" i="1"/>
  <c r="V240" i="1"/>
  <c r="U240" i="1"/>
  <c r="N240" i="1"/>
  <c r="M240" i="1"/>
  <c r="V239" i="1"/>
  <c r="U239" i="1"/>
  <c r="N239" i="1"/>
  <c r="M239" i="1"/>
  <c r="V238" i="1"/>
  <c r="U238" i="1"/>
  <c r="N238" i="1"/>
  <c r="M238" i="1"/>
  <c r="V237" i="1"/>
  <c r="U237" i="1"/>
  <c r="N237" i="1"/>
  <c r="M237" i="1"/>
  <c r="V236" i="1"/>
  <c r="U236" i="1"/>
  <c r="N236" i="1"/>
  <c r="M236" i="1"/>
  <c r="V235" i="1"/>
  <c r="U235" i="1"/>
  <c r="N235" i="1"/>
  <c r="M235" i="1"/>
  <c r="V234" i="1"/>
  <c r="U234" i="1"/>
  <c r="N234" i="1"/>
  <c r="M234" i="1"/>
  <c r="V233" i="1"/>
  <c r="U233" i="1"/>
  <c r="N233" i="1"/>
  <c r="M233" i="1"/>
  <c r="V232" i="1"/>
  <c r="U232" i="1"/>
  <c r="N232" i="1"/>
  <c r="M232" i="1"/>
  <c r="V231" i="1"/>
  <c r="U231" i="1"/>
  <c r="N231" i="1"/>
  <c r="M231" i="1"/>
  <c r="V230" i="1"/>
  <c r="U230" i="1"/>
  <c r="N230" i="1"/>
  <c r="M230" i="1"/>
  <c r="V229" i="1"/>
  <c r="U229" i="1"/>
  <c r="N229" i="1"/>
  <c r="M229" i="1"/>
  <c r="V228" i="1"/>
  <c r="U228" i="1"/>
  <c r="N228" i="1"/>
  <c r="M228" i="1"/>
  <c r="V227" i="1"/>
  <c r="U227" i="1"/>
  <c r="N227" i="1"/>
  <c r="M227" i="1"/>
  <c r="V226" i="1"/>
  <c r="U226" i="1"/>
  <c r="N226" i="1"/>
  <c r="M226" i="1"/>
  <c r="V225" i="1"/>
  <c r="U225" i="1"/>
  <c r="N225" i="1"/>
  <c r="M225" i="1"/>
  <c r="V224" i="1"/>
  <c r="U224" i="1"/>
  <c r="N224" i="1"/>
  <c r="M224" i="1"/>
  <c r="V223" i="1"/>
  <c r="U223" i="1"/>
  <c r="N223" i="1"/>
  <c r="M223" i="1"/>
  <c r="V222" i="1"/>
  <c r="U222" i="1"/>
  <c r="N222" i="1"/>
  <c r="M222" i="1"/>
  <c r="V221" i="1"/>
  <c r="U221" i="1"/>
  <c r="N221" i="1"/>
  <c r="M221" i="1"/>
  <c r="V220" i="1"/>
  <c r="U220" i="1"/>
  <c r="N220" i="1"/>
  <c r="M220" i="1"/>
  <c r="V219" i="1"/>
  <c r="U219" i="1"/>
  <c r="N219" i="1"/>
  <c r="M219" i="1"/>
  <c r="V218" i="1"/>
  <c r="U218" i="1"/>
  <c r="N218" i="1"/>
  <c r="M218" i="1"/>
  <c r="V217" i="1"/>
  <c r="U217" i="1"/>
  <c r="N217" i="1"/>
  <c r="M217" i="1"/>
  <c r="V216" i="1"/>
  <c r="U216" i="1"/>
  <c r="N216" i="1"/>
  <c r="M216" i="1"/>
  <c r="V215" i="1"/>
  <c r="U215" i="1"/>
  <c r="N215" i="1"/>
  <c r="M215" i="1"/>
  <c r="V214" i="1"/>
  <c r="U214" i="1"/>
  <c r="N214" i="1"/>
  <c r="M214" i="1"/>
  <c r="V213" i="1"/>
  <c r="U213" i="1"/>
  <c r="N213" i="1"/>
  <c r="M213" i="1"/>
  <c r="V212" i="1"/>
  <c r="U212" i="1"/>
  <c r="N212" i="1"/>
  <c r="M212" i="1"/>
  <c r="V211" i="1"/>
  <c r="U211" i="1"/>
  <c r="N211" i="1"/>
  <c r="M211" i="1"/>
  <c r="V210" i="1"/>
  <c r="U210" i="1"/>
  <c r="N210" i="1"/>
  <c r="M210" i="1"/>
  <c r="V209" i="1"/>
  <c r="U209" i="1"/>
  <c r="N209" i="1"/>
  <c r="M209" i="1"/>
  <c r="V208" i="1"/>
  <c r="U208" i="1"/>
  <c r="N208" i="1"/>
  <c r="M208" i="1"/>
  <c r="V207" i="1"/>
  <c r="U207" i="1"/>
  <c r="N207" i="1"/>
  <c r="M207" i="1"/>
  <c r="V206" i="1"/>
  <c r="U206" i="1"/>
  <c r="N206" i="1"/>
  <c r="M206" i="1"/>
  <c r="V205" i="1"/>
  <c r="U205" i="1"/>
  <c r="N205" i="1"/>
  <c r="M205" i="1"/>
  <c r="V204" i="1"/>
  <c r="U204" i="1"/>
  <c r="N204" i="1"/>
  <c r="M204" i="1"/>
  <c r="V203" i="1"/>
  <c r="U203" i="1"/>
  <c r="N203" i="1"/>
  <c r="M203" i="1"/>
  <c r="V202" i="1"/>
  <c r="U202" i="1"/>
  <c r="N202" i="1"/>
  <c r="M202" i="1"/>
  <c r="V201" i="1"/>
  <c r="U201" i="1"/>
  <c r="N201" i="1"/>
  <c r="M201" i="1"/>
  <c r="V200" i="1"/>
  <c r="U200" i="1"/>
  <c r="N200" i="1"/>
  <c r="M200" i="1"/>
  <c r="V199" i="1"/>
  <c r="U199" i="1"/>
  <c r="N199" i="1"/>
  <c r="M199" i="1"/>
  <c r="V198" i="1"/>
  <c r="U198" i="1"/>
  <c r="N198" i="1"/>
  <c r="M198" i="1"/>
  <c r="V197" i="1"/>
  <c r="U197" i="1"/>
  <c r="N197" i="1"/>
  <c r="M197" i="1"/>
  <c r="V196" i="1"/>
  <c r="U196" i="1"/>
  <c r="N196" i="1"/>
  <c r="M196" i="1"/>
  <c r="V195" i="1"/>
  <c r="U195" i="1"/>
  <c r="N195" i="1"/>
  <c r="M195" i="1"/>
  <c r="V194" i="1"/>
  <c r="U194" i="1"/>
  <c r="N194" i="1"/>
  <c r="M194" i="1"/>
  <c r="V193" i="1"/>
  <c r="U193" i="1"/>
  <c r="N193" i="1"/>
  <c r="M193" i="1"/>
  <c r="V192" i="1"/>
  <c r="U192" i="1"/>
  <c r="N192" i="1"/>
  <c r="M192" i="1"/>
  <c r="V191" i="1"/>
  <c r="U191" i="1"/>
  <c r="N191" i="1"/>
  <c r="M191" i="1"/>
  <c r="V190" i="1"/>
  <c r="U190" i="1"/>
  <c r="N190" i="1"/>
  <c r="M190" i="1"/>
  <c r="V189" i="1"/>
  <c r="U189" i="1"/>
  <c r="N189" i="1"/>
  <c r="M189" i="1"/>
  <c r="V188" i="1"/>
  <c r="U188" i="1"/>
  <c r="N188" i="1"/>
  <c r="M188" i="1"/>
  <c r="V187" i="1"/>
  <c r="U187" i="1"/>
  <c r="N187" i="1"/>
  <c r="M187" i="1"/>
  <c r="V186" i="1"/>
  <c r="U186" i="1"/>
  <c r="N186" i="1"/>
  <c r="M186" i="1"/>
  <c r="V185" i="1"/>
  <c r="U185" i="1"/>
  <c r="N185" i="1"/>
  <c r="M185" i="1"/>
  <c r="V184" i="1"/>
  <c r="U184" i="1"/>
  <c r="N184" i="1"/>
  <c r="M184" i="1"/>
  <c r="V183" i="1"/>
  <c r="U183" i="1"/>
  <c r="N183" i="1"/>
  <c r="M183" i="1"/>
  <c r="V182" i="1"/>
  <c r="U182" i="1"/>
  <c r="N182" i="1"/>
  <c r="M182" i="1"/>
  <c r="V181" i="1"/>
  <c r="U181" i="1"/>
  <c r="N181" i="1"/>
  <c r="M181" i="1"/>
  <c r="V180" i="1"/>
  <c r="U180" i="1"/>
  <c r="N180" i="1"/>
  <c r="M180" i="1"/>
  <c r="V179" i="1"/>
  <c r="U179" i="1"/>
  <c r="N179" i="1"/>
  <c r="M179" i="1"/>
  <c r="V178" i="1"/>
  <c r="U178" i="1"/>
  <c r="N178" i="1"/>
  <c r="M178" i="1"/>
  <c r="V177" i="1"/>
  <c r="U177" i="1"/>
  <c r="N177" i="1"/>
  <c r="M177" i="1"/>
  <c r="V176" i="1"/>
  <c r="U176" i="1"/>
  <c r="N176" i="1"/>
  <c r="M176" i="1"/>
  <c r="V175" i="1"/>
  <c r="U175" i="1"/>
  <c r="N175" i="1"/>
  <c r="M175" i="1"/>
  <c r="V174" i="1"/>
  <c r="U174" i="1"/>
  <c r="N174" i="1"/>
  <c r="M174" i="1"/>
  <c r="V173" i="1"/>
  <c r="U173" i="1"/>
  <c r="N173" i="1"/>
  <c r="M173" i="1"/>
  <c r="V172" i="1"/>
  <c r="U172" i="1"/>
  <c r="N172" i="1"/>
  <c r="M172" i="1"/>
  <c r="V171" i="1"/>
  <c r="U171" i="1"/>
  <c r="N171" i="1"/>
  <c r="M171" i="1"/>
  <c r="V170" i="1"/>
  <c r="U170" i="1"/>
  <c r="N170" i="1"/>
  <c r="M170" i="1"/>
  <c r="V169" i="1"/>
  <c r="U169" i="1"/>
  <c r="N169" i="1"/>
  <c r="M169" i="1"/>
  <c r="V168" i="1"/>
  <c r="U168" i="1"/>
  <c r="N168" i="1"/>
  <c r="M168" i="1"/>
  <c r="V167" i="1"/>
  <c r="U167" i="1"/>
  <c r="N167" i="1"/>
  <c r="M167" i="1"/>
  <c r="V166" i="1"/>
  <c r="U166" i="1"/>
  <c r="N166" i="1"/>
  <c r="M166" i="1"/>
  <c r="V165" i="1"/>
  <c r="U165" i="1"/>
  <c r="N165" i="1"/>
  <c r="M165" i="1"/>
  <c r="V164" i="1"/>
  <c r="U164" i="1"/>
  <c r="N164" i="1"/>
  <c r="M164" i="1"/>
  <c r="V163" i="1"/>
  <c r="U163" i="1"/>
  <c r="N163" i="1"/>
  <c r="M163" i="1"/>
  <c r="V162" i="1"/>
  <c r="U162" i="1"/>
  <c r="N162" i="1"/>
  <c r="M162" i="1"/>
  <c r="V161" i="1"/>
  <c r="U161" i="1"/>
  <c r="N161" i="1"/>
  <c r="M161" i="1"/>
  <c r="V160" i="1"/>
  <c r="U160" i="1"/>
  <c r="N160" i="1"/>
  <c r="M160" i="1"/>
  <c r="V159" i="1"/>
  <c r="U159" i="1"/>
  <c r="N159" i="1"/>
  <c r="M159" i="1"/>
  <c r="V158" i="1"/>
  <c r="U158" i="1"/>
  <c r="N158" i="1"/>
  <c r="M158" i="1"/>
  <c r="V157" i="1"/>
  <c r="U157" i="1"/>
  <c r="N157" i="1"/>
  <c r="M157" i="1"/>
  <c r="V156" i="1"/>
  <c r="U156" i="1"/>
  <c r="N156" i="1"/>
  <c r="M156" i="1"/>
  <c r="V155" i="1"/>
  <c r="U155" i="1"/>
  <c r="N155" i="1"/>
  <c r="M155" i="1"/>
  <c r="V154" i="1"/>
  <c r="U154" i="1"/>
  <c r="N154" i="1"/>
  <c r="M154" i="1"/>
  <c r="V153" i="1"/>
  <c r="U153" i="1"/>
  <c r="N153" i="1"/>
  <c r="M153" i="1"/>
  <c r="V152" i="1"/>
  <c r="U152" i="1"/>
  <c r="N152" i="1"/>
  <c r="M152" i="1"/>
  <c r="V151" i="1"/>
  <c r="U151" i="1"/>
  <c r="N151" i="1"/>
  <c r="M151" i="1"/>
  <c r="V150" i="1"/>
  <c r="U150" i="1"/>
  <c r="N150" i="1"/>
  <c r="M150" i="1"/>
  <c r="V149" i="1"/>
  <c r="U149" i="1"/>
  <c r="N149" i="1"/>
  <c r="M149" i="1"/>
  <c r="V148" i="1"/>
  <c r="U148" i="1"/>
  <c r="N148" i="1"/>
  <c r="M148" i="1"/>
  <c r="V147" i="1"/>
  <c r="U147" i="1"/>
  <c r="N147" i="1"/>
  <c r="M147" i="1"/>
  <c r="V146" i="1"/>
  <c r="U146" i="1"/>
  <c r="N146" i="1"/>
  <c r="M146" i="1"/>
  <c r="V145" i="1"/>
  <c r="U145" i="1"/>
  <c r="N145" i="1"/>
  <c r="M145" i="1"/>
  <c r="V144" i="1"/>
  <c r="U144" i="1"/>
  <c r="N144" i="1"/>
  <c r="M144" i="1"/>
  <c r="V143" i="1"/>
  <c r="U143" i="1"/>
  <c r="N143" i="1"/>
  <c r="M143" i="1"/>
  <c r="V142" i="1"/>
  <c r="U142" i="1"/>
  <c r="N142" i="1"/>
  <c r="M142" i="1"/>
  <c r="V141" i="1"/>
  <c r="U141" i="1"/>
  <c r="N141" i="1"/>
  <c r="M141" i="1"/>
  <c r="V140" i="1"/>
  <c r="U140" i="1"/>
  <c r="N140" i="1"/>
  <c r="M140" i="1"/>
  <c r="V139" i="1"/>
  <c r="U139" i="1"/>
  <c r="N139" i="1"/>
  <c r="M139" i="1"/>
  <c r="V138" i="1"/>
  <c r="U138" i="1"/>
  <c r="N138" i="1"/>
  <c r="M138" i="1"/>
  <c r="V137" i="1"/>
  <c r="U137" i="1"/>
  <c r="N137" i="1"/>
  <c r="M137" i="1"/>
  <c r="V136" i="1"/>
  <c r="U136" i="1"/>
  <c r="N136" i="1"/>
  <c r="M136" i="1"/>
  <c r="V135" i="1"/>
  <c r="U135" i="1"/>
  <c r="N135" i="1"/>
  <c r="M135" i="1"/>
  <c r="V134" i="1"/>
  <c r="U134" i="1"/>
  <c r="N134" i="1"/>
  <c r="M134" i="1"/>
  <c r="V133" i="1"/>
  <c r="U133" i="1"/>
  <c r="N133" i="1"/>
  <c r="M133" i="1"/>
  <c r="V132" i="1"/>
  <c r="U132" i="1"/>
  <c r="N132" i="1"/>
  <c r="M132" i="1"/>
  <c r="V131" i="1"/>
  <c r="U131" i="1"/>
  <c r="N131" i="1"/>
  <c r="M131" i="1"/>
  <c r="V130" i="1"/>
  <c r="U130" i="1"/>
  <c r="N130" i="1"/>
  <c r="M130" i="1"/>
  <c r="V129" i="1"/>
  <c r="U129" i="1"/>
  <c r="N129" i="1"/>
  <c r="M129" i="1"/>
  <c r="V128" i="1"/>
  <c r="U128" i="1"/>
  <c r="N128" i="1"/>
  <c r="M128" i="1"/>
  <c r="V127" i="1"/>
  <c r="U127" i="1"/>
  <c r="N127" i="1"/>
  <c r="M127" i="1"/>
  <c r="V126" i="1"/>
  <c r="U126" i="1"/>
  <c r="N126" i="1"/>
  <c r="M126" i="1"/>
  <c r="V125" i="1"/>
  <c r="U125" i="1"/>
  <c r="N125" i="1"/>
  <c r="M125" i="1"/>
  <c r="V124" i="1"/>
  <c r="U124" i="1"/>
  <c r="N124" i="1"/>
  <c r="M124" i="1"/>
  <c r="V123" i="1"/>
  <c r="U123" i="1"/>
  <c r="N123" i="1"/>
  <c r="M123" i="1"/>
  <c r="V122" i="1"/>
  <c r="U122" i="1"/>
  <c r="N122" i="1"/>
  <c r="M122" i="1"/>
  <c r="V121" i="1"/>
  <c r="U121" i="1"/>
  <c r="N121" i="1"/>
  <c r="M121" i="1"/>
  <c r="V120" i="1"/>
  <c r="U120" i="1"/>
  <c r="N120" i="1"/>
  <c r="M120" i="1"/>
  <c r="V119" i="1"/>
  <c r="U119" i="1"/>
  <c r="N119" i="1"/>
  <c r="M119" i="1"/>
  <c r="V118" i="1"/>
  <c r="U118" i="1"/>
  <c r="N118" i="1"/>
  <c r="M118" i="1"/>
  <c r="V117" i="1"/>
  <c r="U117" i="1"/>
  <c r="N117" i="1"/>
  <c r="M117" i="1"/>
  <c r="V116" i="1"/>
  <c r="U116" i="1"/>
  <c r="N116" i="1"/>
  <c r="M116" i="1"/>
  <c r="V115" i="1"/>
  <c r="U115" i="1"/>
  <c r="N115" i="1"/>
  <c r="M115" i="1"/>
  <c r="V114" i="1"/>
  <c r="U114" i="1"/>
  <c r="N114" i="1"/>
  <c r="M114" i="1"/>
  <c r="V113" i="1"/>
  <c r="U113" i="1"/>
  <c r="N113" i="1"/>
  <c r="M113" i="1"/>
  <c r="V112" i="1"/>
  <c r="U112" i="1"/>
  <c r="N112" i="1"/>
  <c r="M112" i="1"/>
  <c r="V111" i="1"/>
  <c r="U111" i="1"/>
  <c r="N111" i="1"/>
  <c r="M111" i="1"/>
  <c r="V110" i="1"/>
  <c r="U110" i="1"/>
  <c r="N110" i="1"/>
  <c r="M110" i="1"/>
  <c r="V109" i="1"/>
  <c r="U109" i="1"/>
  <c r="N109" i="1"/>
  <c r="M109" i="1"/>
  <c r="V108" i="1"/>
  <c r="U108" i="1"/>
  <c r="N108" i="1"/>
  <c r="M108" i="1"/>
  <c r="V107" i="1"/>
  <c r="U107" i="1"/>
  <c r="N107" i="1"/>
  <c r="M107" i="1"/>
  <c r="V106" i="1"/>
  <c r="U106" i="1"/>
  <c r="N106" i="1"/>
  <c r="M106" i="1"/>
  <c r="V105" i="1"/>
  <c r="U105" i="1"/>
  <c r="N105" i="1"/>
  <c r="M105" i="1"/>
  <c r="V104" i="1"/>
  <c r="U104" i="1"/>
  <c r="N104" i="1"/>
  <c r="M104" i="1"/>
  <c r="V103" i="1"/>
  <c r="U103" i="1"/>
  <c r="N103" i="1"/>
  <c r="M103" i="1"/>
  <c r="V102" i="1"/>
  <c r="U102" i="1"/>
  <c r="N102" i="1"/>
  <c r="M102" i="1"/>
  <c r="V101" i="1"/>
  <c r="U101" i="1"/>
  <c r="N101" i="1"/>
  <c r="M101" i="1"/>
  <c r="V100" i="1"/>
  <c r="U100" i="1"/>
  <c r="N100" i="1"/>
  <c r="M100" i="1"/>
  <c r="V99" i="1"/>
  <c r="U99" i="1"/>
  <c r="N99" i="1"/>
  <c r="M99" i="1"/>
  <c r="V98" i="1"/>
  <c r="U98" i="1"/>
  <c r="N98" i="1"/>
  <c r="M98" i="1"/>
  <c r="V97" i="1"/>
  <c r="U97" i="1"/>
  <c r="N97" i="1"/>
  <c r="M97" i="1"/>
  <c r="V96" i="1"/>
  <c r="U96" i="1"/>
  <c r="N96" i="1"/>
  <c r="M96" i="1"/>
  <c r="V95" i="1"/>
  <c r="U95" i="1"/>
  <c r="N95" i="1"/>
  <c r="M95" i="1"/>
  <c r="V94" i="1"/>
  <c r="U94" i="1"/>
  <c r="N94" i="1"/>
  <c r="M94" i="1"/>
  <c r="V93" i="1"/>
  <c r="U93" i="1"/>
  <c r="N93" i="1"/>
  <c r="M93" i="1"/>
  <c r="V92" i="1"/>
  <c r="U92" i="1"/>
  <c r="N92" i="1"/>
  <c r="M92" i="1"/>
  <c r="V91" i="1"/>
  <c r="U91" i="1"/>
  <c r="N91" i="1"/>
  <c r="M91" i="1"/>
  <c r="V90" i="1"/>
  <c r="U90" i="1"/>
  <c r="N90" i="1"/>
  <c r="M90" i="1"/>
  <c r="V89" i="1"/>
  <c r="U89" i="1"/>
  <c r="N89" i="1"/>
  <c r="M89" i="1"/>
  <c r="V88" i="1"/>
  <c r="U88" i="1"/>
  <c r="N88" i="1"/>
  <c r="M88" i="1"/>
  <c r="V87" i="1"/>
  <c r="U87" i="1"/>
  <c r="N87" i="1"/>
  <c r="M87" i="1"/>
  <c r="V86" i="1"/>
  <c r="U86" i="1"/>
  <c r="N86" i="1"/>
  <c r="M86" i="1"/>
  <c r="V85" i="1"/>
  <c r="U85" i="1"/>
  <c r="N85" i="1"/>
  <c r="M85" i="1"/>
  <c r="V84" i="1"/>
  <c r="U84" i="1"/>
  <c r="N84" i="1"/>
  <c r="M84" i="1"/>
  <c r="V83" i="1"/>
  <c r="U83" i="1"/>
  <c r="N83" i="1"/>
  <c r="M83" i="1"/>
  <c r="V82" i="1"/>
  <c r="U82" i="1"/>
  <c r="N82" i="1"/>
  <c r="M82" i="1"/>
  <c r="V81" i="1"/>
  <c r="U81" i="1"/>
  <c r="N81" i="1"/>
  <c r="M81" i="1"/>
  <c r="V80" i="1"/>
  <c r="U80" i="1"/>
  <c r="N80" i="1"/>
  <c r="M80" i="1"/>
  <c r="V79" i="1"/>
  <c r="U79" i="1"/>
  <c r="N79" i="1"/>
  <c r="M79" i="1"/>
  <c r="V78" i="1"/>
  <c r="U78" i="1"/>
  <c r="N78" i="1"/>
  <c r="M78" i="1"/>
  <c r="V77" i="1"/>
  <c r="U77" i="1"/>
  <c r="N77" i="1"/>
  <c r="M77" i="1"/>
  <c r="V76" i="1"/>
  <c r="U76" i="1"/>
  <c r="N76" i="1"/>
  <c r="M76" i="1"/>
  <c r="V75" i="1"/>
  <c r="U75" i="1"/>
  <c r="N75" i="1"/>
  <c r="M75" i="1"/>
  <c r="V74" i="1"/>
  <c r="U74" i="1"/>
  <c r="N74" i="1"/>
  <c r="M74" i="1"/>
  <c r="V73" i="1"/>
  <c r="U73" i="1"/>
  <c r="N73" i="1"/>
  <c r="M73" i="1"/>
  <c r="V72" i="1"/>
  <c r="U72" i="1"/>
  <c r="N72" i="1"/>
  <c r="M72" i="1"/>
  <c r="V71" i="1"/>
  <c r="U71" i="1"/>
  <c r="N71" i="1"/>
  <c r="M71" i="1"/>
  <c r="V70" i="1"/>
  <c r="U70" i="1"/>
  <c r="N70" i="1"/>
  <c r="M70" i="1"/>
  <c r="V69" i="1"/>
  <c r="U69" i="1"/>
  <c r="N69" i="1"/>
  <c r="M69" i="1"/>
  <c r="V68" i="1"/>
  <c r="U68" i="1"/>
  <c r="N68" i="1"/>
  <c r="M68" i="1"/>
  <c r="V67" i="1"/>
  <c r="U67" i="1"/>
  <c r="N67" i="1"/>
  <c r="M67" i="1"/>
  <c r="V66" i="1"/>
  <c r="U66" i="1"/>
  <c r="N66" i="1"/>
  <c r="M66" i="1"/>
  <c r="V65" i="1"/>
  <c r="U65" i="1"/>
  <c r="N65" i="1"/>
  <c r="M65" i="1"/>
  <c r="V64" i="1"/>
  <c r="U64" i="1"/>
  <c r="N64" i="1"/>
  <c r="M64" i="1"/>
  <c r="V63" i="1"/>
  <c r="U63" i="1"/>
  <c r="N63" i="1"/>
  <c r="M63" i="1"/>
  <c r="V62" i="1"/>
  <c r="U62" i="1"/>
  <c r="N62" i="1"/>
  <c r="M62" i="1"/>
  <c r="V61" i="1"/>
  <c r="U61" i="1"/>
  <c r="N61" i="1"/>
  <c r="M61" i="1"/>
  <c r="V60" i="1"/>
  <c r="U60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U53" i="1" l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N52" i="1" l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40" i="1" l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5" i="1"/>
  <c r="V6" i="1"/>
  <c r="V7" i="1"/>
  <c r="V8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5" i="1"/>
  <c r="U6" i="1"/>
  <c r="U7" i="1"/>
  <c r="U8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339" i="1"/>
  <c r="M1" i="1" l="1"/>
  <c r="W20" i="1" l="1"/>
  <c r="X20" i="1" s="1"/>
  <c r="W16" i="1"/>
  <c r="X16" i="1" s="1"/>
  <c r="W12" i="1"/>
  <c r="X12" i="1" s="1"/>
  <c r="G12" i="1" s="1"/>
  <c r="W19" i="1"/>
  <c r="X19" i="1" s="1"/>
  <c r="G19" i="1" s="1"/>
  <c r="W15" i="1"/>
  <c r="X15" i="1" s="1"/>
  <c r="W11" i="1"/>
  <c r="X11" i="1" s="1"/>
  <c r="W9" i="1"/>
  <c r="X9" i="1" s="1"/>
  <c r="G9" i="1" s="1"/>
  <c r="W17" i="1"/>
  <c r="X17" i="1" s="1"/>
  <c r="G17" i="1" s="1"/>
  <c r="W14" i="1"/>
  <c r="X14" i="1" s="1"/>
  <c r="W10" i="1"/>
  <c r="X10" i="1" s="1"/>
  <c r="W18" i="1"/>
  <c r="X18" i="1" s="1"/>
  <c r="G18" i="1" s="1"/>
  <c r="W13" i="1"/>
  <c r="X13" i="1" s="1"/>
  <c r="G13" i="1" s="1"/>
  <c r="W21" i="1"/>
  <c r="X21" i="1" s="1"/>
  <c r="W22" i="1"/>
  <c r="X22" i="1" s="1"/>
  <c r="W294" i="1"/>
  <c r="X294" i="1" s="1"/>
  <c r="G294" i="1" s="1"/>
  <c r="H294" i="1" s="1"/>
  <c r="I294" i="1" s="1"/>
  <c r="W290" i="1"/>
  <c r="X290" i="1" s="1"/>
  <c r="G290" i="1" s="1"/>
  <c r="H290" i="1" s="1"/>
  <c r="I290" i="1" s="1"/>
  <c r="W268" i="1"/>
  <c r="X268" i="1" s="1"/>
  <c r="G268" i="1" s="1"/>
  <c r="H268" i="1" s="1"/>
  <c r="I268" i="1" s="1"/>
  <c r="W250" i="1"/>
  <c r="X250" i="1" s="1"/>
  <c r="G250" i="1" s="1"/>
  <c r="H250" i="1" s="1"/>
  <c r="I250" i="1" s="1"/>
  <c r="W215" i="1"/>
  <c r="X215" i="1" s="1"/>
  <c r="G215" i="1" s="1"/>
  <c r="H215" i="1" s="1"/>
  <c r="I215" i="1" s="1"/>
  <c r="W212" i="1"/>
  <c r="X212" i="1" s="1"/>
  <c r="G212" i="1" s="1"/>
  <c r="H212" i="1" s="1"/>
  <c r="I212" i="1" s="1"/>
  <c r="W209" i="1"/>
  <c r="X209" i="1" s="1"/>
  <c r="G209" i="1" s="1"/>
  <c r="H209" i="1" s="1"/>
  <c r="I209" i="1" s="1"/>
  <c r="W174" i="1"/>
  <c r="X174" i="1" s="1"/>
  <c r="G174" i="1" s="1"/>
  <c r="H174" i="1" s="1"/>
  <c r="I174" i="1" s="1"/>
  <c r="W146" i="1"/>
  <c r="X146" i="1" s="1"/>
  <c r="G146" i="1" s="1"/>
  <c r="H146" i="1" s="1"/>
  <c r="I146" i="1" s="1"/>
  <c r="W130" i="1"/>
  <c r="X130" i="1" s="1"/>
  <c r="G130" i="1" s="1"/>
  <c r="H130" i="1" s="1"/>
  <c r="I130" i="1" s="1"/>
  <c r="W120" i="1"/>
  <c r="X120" i="1" s="1"/>
  <c r="G120" i="1" s="1"/>
  <c r="H120" i="1" s="1"/>
  <c r="I120" i="1" s="1"/>
  <c r="W104" i="1"/>
  <c r="X104" i="1" s="1"/>
  <c r="G104" i="1" s="1"/>
  <c r="H104" i="1" s="1"/>
  <c r="I104" i="1" s="1"/>
  <c r="W218" i="1"/>
  <c r="X218" i="1" s="1"/>
  <c r="G218" i="1" s="1"/>
  <c r="H218" i="1" s="1"/>
  <c r="I218" i="1" s="1"/>
  <c r="W177" i="1"/>
  <c r="X177" i="1" s="1"/>
  <c r="G177" i="1" s="1"/>
  <c r="H177" i="1" s="1"/>
  <c r="I177" i="1" s="1"/>
  <c r="W152" i="1"/>
  <c r="X152" i="1" s="1"/>
  <c r="G152" i="1" s="1"/>
  <c r="H152" i="1" s="1"/>
  <c r="I152" i="1" s="1"/>
  <c r="W65" i="1"/>
  <c r="X65" i="1" s="1"/>
  <c r="G65" i="1" s="1"/>
  <c r="H65" i="1" s="1"/>
  <c r="I65" i="1" s="1"/>
  <c r="W308" i="1"/>
  <c r="X308" i="1" s="1"/>
  <c r="G308" i="1" s="1"/>
  <c r="H308" i="1" s="1"/>
  <c r="I308" i="1" s="1"/>
  <c r="W246" i="1"/>
  <c r="X246" i="1" s="1"/>
  <c r="G246" i="1" s="1"/>
  <c r="H246" i="1" s="1"/>
  <c r="I246" i="1" s="1"/>
  <c r="W224" i="1"/>
  <c r="X224" i="1" s="1"/>
  <c r="G224" i="1" s="1"/>
  <c r="H224" i="1" s="1"/>
  <c r="I224" i="1" s="1"/>
  <c r="W206" i="1"/>
  <c r="X206" i="1" s="1"/>
  <c r="G206" i="1" s="1"/>
  <c r="H206" i="1" s="1"/>
  <c r="I206" i="1" s="1"/>
  <c r="W203" i="1"/>
  <c r="X203" i="1" s="1"/>
  <c r="G203" i="1" s="1"/>
  <c r="H203" i="1" s="1"/>
  <c r="I203" i="1" s="1"/>
  <c r="W196" i="1"/>
  <c r="X196" i="1" s="1"/>
  <c r="G196" i="1" s="1"/>
  <c r="H196" i="1" s="1"/>
  <c r="I196" i="1" s="1"/>
  <c r="W170" i="1"/>
  <c r="X170" i="1" s="1"/>
  <c r="G170" i="1" s="1"/>
  <c r="H170" i="1" s="1"/>
  <c r="I170" i="1" s="1"/>
  <c r="W158" i="1"/>
  <c r="X158" i="1" s="1"/>
  <c r="G158" i="1" s="1"/>
  <c r="H158" i="1" s="1"/>
  <c r="I158" i="1" s="1"/>
  <c r="W94" i="1"/>
  <c r="X94" i="1" s="1"/>
  <c r="G94" i="1" s="1"/>
  <c r="H94" i="1" s="1"/>
  <c r="I94" i="1" s="1"/>
  <c r="W84" i="1"/>
  <c r="X84" i="1" s="1"/>
  <c r="G84" i="1" s="1"/>
  <c r="H84" i="1" s="1"/>
  <c r="I84" i="1" s="1"/>
  <c r="W286" i="1"/>
  <c r="X286" i="1" s="1"/>
  <c r="G286" i="1" s="1"/>
  <c r="H286" i="1" s="1"/>
  <c r="I286" i="1" s="1"/>
  <c r="W242" i="1"/>
  <c r="X242" i="1" s="1"/>
  <c r="G242" i="1" s="1"/>
  <c r="H242" i="1" s="1"/>
  <c r="I242" i="1" s="1"/>
  <c r="W164" i="1"/>
  <c r="X164" i="1" s="1"/>
  <c r="G164" i="1" s="1"/>
  <c r="H164" i="1" s="1"/>
  <c r="I164" i="1" s="1"/>
  <c r="W136" i="1"/>
  <c r="X136" i="1" s="1"/>
  <c r="G136" i="1" s="1"/>
  <c r="H136" i="1" s="1"/>
  <c r="I136" i="1" s="1"/>
  <c r="W110" i="1"/>
  <c r="X110" i="1" s="1"/>
  <c r="G110" i="1" s="1"/>
  <c r="H110" i="1" s="1"/>
  <c r="I110" i="1" s="1"/>
  <c r="W71" i="1"/>
  <c r="X71" i="1" s="1"/>
  <c r="G71" i="1" s="1"/>
  <c r="H71" i="1" s="1"/>
  <c r="I71" i="1" s="1"/>
  <c r="W68" i="1"/>
  <c r="X68" i="1" s="1"/>
  <c r="G68" i="1" s="1"/>
  <c r="H68" i="1" s="1"/>
  <c r="I68" i="1" s="1"/>
  <c r="W62" i="1"/>
  <c r="X62" i="1" s="1"/>
  <c r="G62" i="1" s="1"/>
  <c r="H62" i="1" s="1"/>
  <c r="I62" i="1" s="1"/>
  <c r="W282" i="1"/>
  <c r="X282" i="1" s="1"/>
  <c r="G282" i="1" s="1"/>
  <c r="H282" i="1" s="1"/>
  <c r="I282" i="1" s="1"/>
  <c r="W264" i="1"/>
  <c r="X264" i="1" s="1"/>
  <c r="G264" i="1" s="1"/>
  <c r="H264" i="1" s="1"/>
  <c r="I264" i="1" s="1"/>
  <c r="W260" i="1"/>
  <c r="X260" i="1" s="1"/>
  <c r="G260" i="1" s="1"/>
  <c r="H260" i="1" s="1"/>
  <c r="I260" i="1" s="1"/>
  <c r="W186" i="1"/>
  <c r="X186" i="1" s="1"/>
  <c r="G186" i="1" s="1"/>
  <c r="H186" i="1" s="1"/>
  <c r="I186" i="1" s="1"/>
  <c r="W126" i="1"/>
  <c r="X126" i="1" s="1"/>
  <c r="G126" i="1" s="1"/>
  <c r="H126" i="1" s="1"/>
  <c r="I126" i="1" s="1"/>
  <c r="W74" i="1"/>
  <c r="X74" i="1" s="1"/>
  <c r="G74" i="1" s="1"/>
  <c r="H74" i="1" s="1"/>
  <c r="I74" i="1" s="1"/>
  <c r="W304" i="1"/>
  <c r="X304" i="1" s="1"/>
  <c r="G304" i="1" s="1"/>
  <c r="H304" i="1" s="1"/>
  <c r="I304" i="1" s="1"/>
  <c r="W278" i="1"/>
  <c r="X278" i="1" s="1"/>
  <c r="G278" i="1" s="1"/>
  <c r="H278" i="1" s="1"/>
  <c r="I278" i="1" s="1"/>
  <c r="W238" i="1"/>
  <c r="X238" i="1" s="1"/>
  <c r="G238" i="1" s="1"/>
  <c r="H238" i="1" s="1"/>
  <c r="I238" i="1" s="1"/>
  <c r="W142" i="1"/>
  <c r="X142" i="1" s="1"/>
  <c r="G142" i="1" s="1"/>
  <c r="H142" i="1" s="1"/>
  <c r="I142" i="1" s="1"/>
  <c r="W116" i="1"/>
  <c r="X116" i="1" s="1"/>
  <c r="G116" i="1" s="1"/>
  <c r="H116" i="1" s="1"/>
  <c r="I116" i="1" s="1"/>
  <c r="W100" i="1"/>
  <c r="X100" i="1" s="1"/>
  <c r="G100" i="1" s="1"/>
  <c r="H100" i="1" s="1"/>
  <c r="I100" i="1" s="1"/>
  <c r="W300" i="1"/>
  <c r="X300" i="1" s="1"/>
  <c r="G300" i="1" s="1"/>
  <c r="H300" i="1" s="1"/>
  <c r="I300" i="1" s="1"/>
  <c r="W234" i="1"/>
  <c r="X234" i="1" s="1"/>
  <c r="G234" i="1" s="1"/>
  <c r="H234" i="1" s="1"/>
  <c r="I234" i="1" s="1"/>
  <c r="W211" i="1"/>
  <c r="X211" i="1" s="1"/>
  <c r="G211" i="1" s="1"/>
  <c r="H211" i="1" s="1"/>
  <c r="I211" i="1" s="1"/>
  <c r="W192" i="1"/>
  <c r="X192" i="1" s="1"/>
  <c r="G192" i="1" s="1"/>
  <c r="H192" i="1" s="1"/>
  <c r="I192" i="1" s="1"/>
  <c r="W90" i="1"/>
  <c r="X90" i="1" s="1"/>
  <c r="G90" i="1" s="1"/>
  <c r="H90" i="1" s="1"/>
  <c r="I90" i="1" s="1"/>
  <c r="W80" i="1"/>
  <c r="X80" i="1" s="1"/>
  <c r="G80" i="1" s="1"/>
  <c r="H80" i="1" s="1"/>
  <c r="I80" i="1" s="1"/>
  <c r="W274" i="1"/>
  <c r="X274" i="1" s="1"/>
  <c r="G274" i="1" s="1"/>
  <c r="H274" i="1" s="1"/>
  <c r="I274" i="1" s="1"/>
  <c r="W220" i="1"/>
  <c r="X220" i="1" s="1"/>
  <c r="G220" i="1" s="1"/>
  <c r="H220" i="1" s="1"/>
  <c r="I220" i="1" s="1"/>
  <c r="W217" i="1"/>
  <c r="X217" i="1" s="1"/>
  <c r="G217" i="1" s="1"/>
  <c r="H217" i="1" s="1"/>
  <c r="I217" i="1" s="1"/>
  <c r="W205" i="1"/>
  <c r="X205" i="1" s="1"/>
  <c r="G205" i="1" s="1"/>
  <c r="H205" i="1" s="1"/>
  <c r="I205" i="1" s="1"/>
  <c r="W202" i="1"/>
  <c r="X202" i="1" s="1"/>
  <c r="G202" i="1" s="1"/>
  <c r="H202" i="1" s="1"/>
  <c r="I202" i="1" s="1"/>
  <c r="W198" i="1"/>
  <c r="X198" i="1" s="1"/>
  <c r="G198" i="1" s="1"/>
  <c r="H198" i="1" s="1"/>
  <c r="I198" i="1" s="1"/>
  <c r="W179" i="1"/>
  <c r="X179" i="1" s="1"/>
  <c r="G179" i="1" s="1"/>
  <c r="H179" i="1" s="1"/>
  <c r="I179" i="1" s="1"/>
  <c r="W148" i="1"/>
  <c r="X148" i="1" s="1"/>
  <c r="G148" i="1" s="1"/>
  <c r="H148" i="1" s="1"/>
  <c r="I148" i="1" s="1"/>
  <c r="W132" i="1"/>
  <c r="X132" i="1" s="1"/>
  <c r="G132" i="1" s="1"/>
  <c r="H132" i="1" s="1"/>
  <c r="I132" i="1" s="1"/>
  <c r="W296" i="1"/>
  <c r="X296" i="1" s="1"/>
  <c r="G296" i="1" s="1"/>
  <c r="H296" i="1" s="1"/>
  <c r="I296" i="1" s="1"/>
  <c r="W256" i="1"/>
  <c r="X256" i="1" s="1"/>
  <c r="G256" i="1" s="1"/>
  <c r="H256" i="1" s="1"/>
  <c r="I256" i="1" s="1"/>
  <c r="W252" i="1"/>
  <c r="X252" i="1" s="1"/>
  <c r="G252" i="1" s="1"/>
  <c r="H252" i="1" s="1"/>
  <c r="I252" i="1" s="1"/>
  <c r="W230" i="1"/>
  <c r="X230" i="1" s="1"/>
  <c r="G230" i="1" s="1"/>
  <c r="H230" i="1" s="1"/>
  <c r="I230" i="1" s="1"/>
  <c r="W214" i="1"/>
  <c r="X214" i="1" s="1"/>
  <c r="G214" i="1" s="1"/>
  <c r="H214" i="1" s="1"/>
  <c r="I214" i="1" s="1"/>
  <c r="W208" i="1"/>
  <c r="X208" i="1" s="1"/>
  <c r="G208" i="1" s="1"/>
  <c r="H208" i="1" s="1"/>
  <c r="I208" i="1" s="1"/>
  <c r="W195" i="1"/>
  <c r="X195" i="1" s="1"/>
  <c r="G195" i="1" s="1"/>
  <c r="H195" i="1" s="1"/>
  <c r="I195" i="1" s="1"/>
  <c r="W182" i="1"/>
  <c r="X182" i="1" s="1"/>
  <c r="G182" i="1" s="1"/>
  <c r="H182" i="1" s="1"/>
  <c r="I182" i="1" s="1"/>
  <c r="W154" i="1"/>
  <c r="X154" i="1" s="1"/>
  <c r="G154" i="1" s="1"/>
  <c r="H154" i="1" s="1"/>
  <c r="I154" i="1" s="1"/>
  <c r="W122" i="1"/>
  <c r="X122" i="1" s="1"/>
  <c r="G122" i="1" s="1"/>
  <c r="H122" i="1" s="1"/>
  <c r="I122" i="1" s="1"/>
  <c r="W106" i="1"/>
  <c r="X106" i="1" s="1"/>
  <c r="G106" i="1" s="1"/>
  <c r="H106" i="1" s="1"/>
  <c r="I106" i="1" s="1"/>
  <c r="W67" i="1"/>
  <c r="X67" i="1" s="1"/>
  <c r="G67" i="1" s="1"/>
  <c r="H67" i="1" s="1"/>
  <c r="I67" i="1" s="1"/>
  <c r="W226" i="1"/>
  <c r="X226" i="1" s="1"/>
  <c r="G226" i="1" s="1"/>
  <c r="H226" i="1" s="1"/>
  <c r="I226" i="1" s="1"/>
  <c r="W176" i="1"/>
  <c r="X176" i="1" s="1"/>
  <c r="G176" i="1" s="1"/>
  <c r="H176" i="1" s="1"/>
  <c r="I176" i="1" s="1"/>
  <c r="W172" i="1"/>
  <c r="X172" i="1" s="1"/>
  <c r="G172" i="1" s="1"/>
  <c r="H172" i="1" s="1"/>
  <c r="I172" i="1" s="1"/>
  <c r="W169" i="1"/>
  <c r="X169" i="1" s="1"/>
  <c r="G169" i="1" s="1"/>
  <c r="H169" i="1" s="1"/>
  <c r="I169" i="1" s="1"/>
  <c r="W160" i="1"/>
  <c r="X160" i="1" s="1"/>
  <c r="G160" i="1" s="1"/>
  <c r="H160" i="1" s="1"/>
  <c r="I160" i="1" s="1"/>
  <c r="W73" i="1"/>
  <c r="X73" i="1" s="1"/>
  <c r="G73" i="1" s="1"/>
  <c r="H73" i="1" s="1"/>
  <c r="I73" i="1" s="1"/>
  <c r="W64" i="1"/>
  <c r="X64" i="1" s="1"/>
  <c r="G64" i="1" s="1"/>
  <c r="H64" i="1" s="1"/>
  <c r="I64" i="1" s="1"/>
  <c r="W310" i="1"/>
  <c r="X310" i="1" s="1"/>
  <c r="G310" i="1" s="1"/>
  <c r="H310" i="1" s="1"/>
  <c r="I310" i="1" s="1"/>
  <c r="W292" i="1"/>
  <c r="X292" i="1" s="1"/>
  <c r="G292" i="1" s="1"/>
  <c r="H292" i="1" s="1"/>
  <c r="I292" i="1" s="1"/>
  <c r="W270" i="1"/>
  <c r="X270" i="1" s="1"/>
  <c r="G270" i="1" s="1"/>
  <c r="H270" i="1" s="1"/>
  <c r="I270" i="1" s="1"/>
  <c r="W188" i="1"/>
  <c r="X188" i="1" s="1"/>
  <c r="G188" i="1" s="1"/>
  <c r="H188" i="1" s="1"/>
  <c r="I188" i="1" s="1"/>
  <c r="W166" i="1"/>
  <c r="X166" i="1" s="1"/>
  <c r="G166" i="1" s="1"/>
  <c r="H166" i="1" s="1"/>
  <c r="I166" i="1" s="1"/>
  <c r="W96" i="1"/>
  <c r="X96" i="1" s="1"/>
  <c r="G96" i="1" s="1"/>
  <c r="H96" i="1" s="1"/>
  <c r="I96" i="1" s="1"/>
  <c r="W86" i="1"/>
  <c r="X86" i="1" s="1"/>
  <c r="G86" i="1" s="1"/>
  <c r="H86" i="1" s="1"/>
  <c r="I86" i="1" s="1"/>
  <c r="W288" i="1"/>
  <c r="X288" i="1" s="1"/>
  <c r="G288" i="1" s="1"/>
  <c r="H288" i="1" s="1"/>
  <c r="I288" i="1" s="1"/>
  <c r="W244" i="1"/>
  <c r="X244" i="1" s="1"/>
  <c r="G244" i="1" s="1"/>
  <c r="H244" i="1" s="1"/>
  <c r="I244" i="1" s="1"/>
  <c r="W138" i="1"/>
  <c r="X138" i="1" s="1"/>
  <c r="G138" i="1" s="1"/>
  <c r="H138" i="1" s="1"/>
  <c r="I138" i="1" s="1"/>
  <c r="W112" i="1"/>
  <c r="X112" i="1" s="1"/>
  <c r="G112" i="1" s="1"/>
  <c r="H112" i="1" s="1"/>
  <c r="I112" i="1" s="1"/>
  <c r="W76" i="1"/>
  <c r="X76" i="1" s="1"/>
  <c r="G76" i="1" s="1"/>
  <c r="H76" i="1" s="1"/>
  <c r="I76" i="1" s="1"/>
  <c r="W70" i="1"/>
  <c r="X70" i="1" s="1"/>
  <c r="G70" i="1" s="1"/>
  <c r="H70" i="1" s="1"/>
  <c r="I70" i="1" s="1"/>
  <c r="W266" i="1"/>
  <c r="X266" i="1" s="1"/>
  <c r="G266" i="1" s="1"/>
  <c r="H266" i="1" s="1"/>
  <c r="I266" i="1" s="1"/>
  <c r="W248" i="1"/>
  <c r="X248" i="1" s="1"/>
  <c r="G248" i="1" s="1"/>
  <c r="H248" i="1" s="1"/>
  <c r="I248" i="1" s="1"/>
  <c r="W144" i="1"/>
  <c r="X144" i="1" s="1"/>
  <c r="G144" i="1" s="1"/>
  <c r="H144" i="1" s="1"/>
  <c r="I144" i="1" s="1"/>
  <c r="W128" i="1"/>
  <c r="X128" i="1" s="1"/>
  <c r="G128" i="1" s="1"/>
  <c r="H128" i="1" s="1"/>
  <c r="I128" i="1" s="1"/>
  <c r="W102" i="1"/>
  <c r="X102" i="1" s="1"/>
  <c r="G102" i="1" s="1"/>
  <c r="H102" i="1" s="1"/>
  <c r="I102" i="1" s="1"/>
  <c r="W306" i="1"/>
  <c r="X306" i="1" s="1"/>
  <c r="G306" i="1" s="1"/>
  <c r="H306" i="1" s="1"/>
  <c r="I306" i="1" s="1"/>
  <c r="W284" i="1"/>
  <c r="X284" i="1" s="1"/>
  <c r="G284" i="1" s="1"/>
  <c r="H284" i="1" s="1"/>
  <c r="I284" i="1" s="1"/>
  <c r="W222" i="1"/>
  <c r="X222" i="1" s="1"/>
  <c r="G222" i="1" s="1"/>
  <c r="H222" i="1" s="1"/>
  <c r="I222" i="1" s="1"/>
  <c r="W219" i="1"/>
  <c r="X219" i="1" s="1"/>
  <c r="G219" i="1" s="1"/>
  <c r="H219" i="1" s="1"/>
  <c r="I219" i="1" s="1"/>
  <c r="W194" i="1"/>
  <c r="X194" i="1" s="1"/>
  <c r="G194" i="1" s="1"/>
  <c r="H194" i="1" s="1"/>
  <c r="I194" i="1" s="1"/>
  <c r="W178" i="1"/>
  <c r="X178" i="1" s="1"/>
  <c r="G178" i="1" s="1"/>
  <c r="H178" i="1" s="1"/>
  <c r="I178" i="1" s="1"/>
  <c r="W118" i="1"/>
  <c r="X118" i="1" s="1"/>
  <c r="G118" i="1" s="1"/>
  <c r="H118" i="1" s="1"/>
  <c r="I118" i="1" s="1"/>
  <c r="W280" i="1"/>
  <c r="X280" i="1" s="1"/>
  <c r="G280" i="1" s="1"/>
  <c r="H280" i="1" s="1"/>
  <c r="I280" i="1" s="1"/>
  <c r="W262" i="1"/>
  <c r="X262" i="1" s="1"/>
  <c r="G262" i="1" s="1"/>
  <c r="H262" i="1" s="1"/>
  <c r="I262" i="1" s="1"/>
  <c r="W236" i="1"/>
  <c r="X236" i="1" s="1"/>
  <c r="G236" i="1" s="1"/>
  <c r="H236" i="1" s="1"/>
  <c r="I236" i="1" s="1"/>
  <c r="W225" i="1"/>
  <c r="X225" i="1" s="1"/>
  <c r="G225" i="1" s="1"/>
  <c r="H225" i="1" s="1"/>
  <c r="I225" i="1" s="1"/>
  <c r="W210" i="1"/>
  <c r="X210" i="1" s="1"/>
  <c r="G210" i="1" s="1"/>
  <c r="H210" i="1" s="1"/>
  <c r="I210" i="1" s="1"/>
  <c r="W207" i="1"/>
  <c r="X207" i="1" s="1"/>
  <c r="G207" i="1" s="1"/>
  <c r="H207" i="1" s="1"/>
  <c r="I207" i="1" s="1"/>
  <c r="W197" i="1"/>
  <c r="X197" i="1" s="1"/>
  <c r="G197" i="1" s="1"/>
  <c r="H197" i="1" s="1"/>
  <c r="I197" i="1" s="1"/>
  <c r="W150" i="1"/>
  <c r="X150" i="1" s="1"/>
  <c r="G150" i="1" s="1"/>
  <c r="H150" i="1" s="1"/>
  <c r="I150" i="1" s="1"/>
  <c r="W92" i="1"/>
  <c r="X92" i="1" s="1"/>
  <c r="G92" i="1" s="1"/>
  <c r="H92" i="1" s="1"/>
  <c r="I92" i="1" s="1"/>
  <c r="W82" i="1"/>
  <c r="X82" i="1" s="1"/>
  <c r="G82" i="1" s="1"/>
  <c r="H82" i="1" s="1"/>
  <c r="I82" i="1" s="1"/>
  <c r="W276" i="1"/>
  <c r="X276" i="1" s="1"/>
  <c r="G276" i="1" s="1"/>
  <c r="H276" i="1" s="1"/>
  <c r="I276" i="1" s="1"/>
  <c r="W240" i="1"/>
  <c r="X240" i="1" s="1"/>
  <c r="G240" i="1" s="1"/>
  <c r="H240" i="1" s="1"/>
  <c r="I240" i="1" s="1"/>
  <c r="W216" i="1"/>
  <c r="X216" i="1" s="1"/>
  <c r="G216" i="1" s="1"/>
  <c r="H216" i="1" s="1"/>
  <c r="I216" i="1" s="1"/>
  <c r="W204" i="1"/>
  <c r="X204" i="1" s="1"/>
  <c r="G204" i="1" s="1"/>
  <c r="H204" i="1" s="1"/>
  <c r="I204" i="1" s="1"/>
  <c r="W171" i="1"/>
  <c r="X171" i="1" s="1"/>
  <c r="G171" i="1" s="1"/>
  <c r="H171" i="1" s="1"/>
  <c r="I171" i="1" s="1"/>
  <c r="W156" i="1"/>
  <c r="X156" i="1" s="1"/>
  <c r="G156" i="1" s="1"/>
  <c r="H156" i="1" s="1"/>
  <c r="I156" i="1" s="1"/>
  <c r="W134" i="1"/>
  <c r="X134" i="1" s="1"/>
  <c r="G134" i="1" s="1"/>
  <c r="H134" i="1" s="1"/>
  <c r="I134" i="1" s="1"/>
  <c r="W108" i="1"/>
  <c r="X108" i="1" s="1"/>
  <c r="G108" i="1" s="1"/>
  <c r="H108" i="1" s="1"/>
  <c r="I108" i="1" s="1"/>
  <c r="W63" i="1"/>
  <c r="X63" i="1" s="1"/>
  <c r="G63" i="1" s="1"/>
  <c r="H63" i="1" s="1"/>
  <c r="I63" i="1" s="1"/>
  <c r="W60" i="1"/>
  <c r="X60" i="1" s="1"/>
  <c r="G60" i="1" s="1"/>
  <c r="H60" i="1" s="1"/>
  <c r="I60" i="1" s="1"/>
  <c r="W302" i="1"/>
  <c r="X302" i="1" s="1"/>
  <c r="G302" i="1" s="1"/>
  <c r="H302" i="1" s="1"/>
  <c r="I302" i="1" s="1"/>
  <c r="W298" i="1"/>
  <c r="X298" i="1" s="1"/>
  <c r="G298" i="1" s="1"/>
  <c r="H298" i="1" s="1"/>
  <c r="I298" i="1" s="1"/>
  <c r="W258" i="1"/>
  <c r="X258" i="1" s="1"/>
  <c r="G258" i="1" s="1"/>
  <c r="H258" i="1" s="1"/>
  <c r="I258" i="1" s="1"/>
  <c r="W162" i="1"/>
  <c r="X162" i="1" s="1"/>
  <c r="G162" i="1" s="1"/>
  <c r="H162" i="1" s="1"/>
  <c r="I162" i="1" s="1"/>
  <c r="W124" i="1"/>
  <c r="X124" i="1" s="1"/>
  <c r="G124" i="1" s="1"/>
  <c r="H124" i="1" s="1"/>
  <c r="I124" i="1" s="1"/>
  <c r="W75" i="1"/>
  <c r="X75" i="1" s="1"/>
  <c r="G75" i="1" s="1"/>
  <c r="H75" i="1" s="1"/>
  <c r="I75" i="1" s="1"/>
  <c r="W66" i="1"/>
  <c r="X66" i="1" s="1"/>
  <c r="G66" i="1" s="1"/>
  <c r="H66" i="1" s="1"/>
  <c r="I66" i="1" s="1"/>
  <c r="W228" i="1"/>
  <c r="X228" i="1" s="1"/>
  <c r="G228" i="1" s="1"/>
  <c r="H228" i="1" s="1"/>
  <c r="I228" i="1" s="1"/>
  <c r="W200" i="1"/>
  <c r="X200" i="1" s="1"/>
  <c r="G200" i="1" s="1"/>
  <c r="H200" i="1" s="1"/>
  <c r="I200" i="1" s="1"/>
  <c r="W184" i="1"/>
  <c r="X184" i="1" s="1"/>
  <c r="G184" i="1" s="1"/>
  <c r="H184" i="1" s="1"/>
  <c r="I184" i="1" s="1"/>
  <c r="W168" i="1"/>
  <c r="X168" i="1" s="1"/>
  <c r="G168" i="1" s="1"/>
  <c r="H168" i="1" s="1"/>
  <c r="I168" i="1" s="1"/>
  <c r="W72" i="1"/>
  <c r="X72" i="1" s="1"/>
  <c r="G72" i="1" s="1"/>
  <c r="H72" i="1" s="1"/>
  <c r="I72" i="1" s="1"/>
  <c r="W312" i="1"/>
  <c r="X312" i="1" s="1"/>
  <c r="G312" i="1" s="1"/>
  <c r="H312" i="1" s="1"/>
  <c r="I312" i="1" s="1"/>
  <c r="W254" i="1"/>
  <c r="X254" i="1" s="1"/>
  <c r="G254" i="1" s="1"/>
  <c r="H254" i="1" s="1"/>
  <c r="I254" i="1" s="1"/>
  <c r="W232" i="1"/>
  <c r="X232" i="1" s="1"/>
  <c r="G232" i="1" s="1"/>
  <c r="H232" i="1" s="1"/>
  <c r="I232" i="1" s="1"/>
  <c r="W187" i="1"/>
  <c r="X187" i="1" s="1"/>
  <c r="G187" i="1" s="1"/>
  <c r="H187" i="1" s="1"/>
  <c r="I187" i="1" s="1"/>
  <c r="W140" i="1"/>
  <c r="X140" i="1" s="1"/>
  <c r="G140" i="1" s="1"/>
  <c r="H140" i="1" s="1"/>
  <c r="I140" i="1" s="1"/>
  <c r="W114" i="1"/>
  <c r="X114" i="1" s="1"/>
  <c r="G114" i="1" s="1"/>
  <c r="H114" i="1" s="1"/>
  <c r="I114" i="1" s="1"/>
  <c r="W98" i="1"/>
  <c r="X98" i="1" s="1"/>
  <c r="G98" i="1" s="1"/>
  <c r="H98" i="1" s="1"/>
  <c r="I98" i="1" s="1"/>
  <c r="W88" i="1"/>
  <c r="X88" i="1" s="1"/>
  <c r="G88" i="1" s="1"/>
  <c r="H88" i="1" s="1"/>
  <c r="I88" i="1" s="1"/>
  <c r="W272" i="1"/>
  <c r="X272" i="1" s="1"/>
  <c r="G272" i="1" s="1"/>
  <c r="H272" i="1" s="1"/>
  <c r="I272" i="1" s="1"/>
  <c r="W221" i="1"/>
  <c r="X221" i="1" s="1"/>
  <c r="G221" i="1" s="1"/>
  <c r="H221" i="1" s="1"/>
  <c r="I221" i="1" s="1"/>
  <c r="W190" i="1"/>
  <c r="X190" i="1" s="1"/>
  <c r="G190" i="1" s="1"/>
  <c r="H190" i="1" s="1"/>
  <c r="I190" i="1" s="1"/>
  <c r="W180" i="1"/>
  <c r="X180" i="1" s="1"/>
  <c r="G180" i="1" s="1"/>
  <c r="H180" i="1" s="1"/>
  <c r="I180" i="1" s="1"/>
  <c r="W78" i="1"/>
  <c r="X78" i="1" s="1"/>
  <c r="G78" i="1" s="1"/>
  <c r="H78" i="1" s="1"/>
  <c r="I78" i="1" s="1"/>
  <c r="W269" i="1"/>
  <c r="X269" i="1" s="1"/>
  <c r="G269" i="1" s="1"/>
  <c r="H269" i="1" s="1"/>
  <c r="I269" i="1" s="1"/>
  <c r="W337" i="1"/>
  <c r="X337" i="1" s="1"/>
  <c r="G337" i="1" s="1"/>
  <c r="H337" i="1" s="1"/>
  <c r="I337" i="1" s="1"/>
  <c r="W231" i="1"/>
  <c r="X231" i="1" s="1"/>
  <c r="G231" i="1" s="1"/>
  <c r="H231" i="1" s="1"/>
  <c r="I231" i="1" s="1"/>
  <c r="W261" i="1"/>
  <c r="X261" i="1" s="1"/>
  <c r="G261" i="1" s="1"/>
  <c r="H261" i="1" s="1"/>
  <c r="I261" i="1" s="1"/>
  <c r="W291" i="1"/>
  <c r="X291" i="1" s="1"/>
  <c r="G291" i="1" s="1"/>
  <c r="H291" i="1" s="1"/>
  <c r="I291" i="1" s="1"/>
  <c r="W295" i="1"/>
  <c r="X295" i="1" s="1"/>
  <c r="G295" i="1" s="1"/>
  <c r="H295" i="1" s="1"/>
  <c r="I295" i="1" s="1"/>
  <c r="W89" i="1"/>
  <c r="X89" i="1" s="1"/>
  <c r="G89" i="1" s="1"/>
  <c r="H89" i="1" s="1"/>
  <c r="I89" i="1" s="1"/>
  <c r="W259" i="1"/>
  <c r="X259" i="1" s="1"/>
  <c r="G259" i="1" s="1"/>
  <c r="H259" i="1" s="1"/>
  <c r="I259" i="1" s="1"/>
  <c r="W151" i="1"/>
  <c r="X151" i="1" s="1"/>
  <c r="G151" i="1" s="1"/>
  <c r="H151" i="1" s="1"/>
  <c r="I151" i="1" s="1"/>
  <c r="W77" i="1"/>
  <c r="X77" i="1" s="1"/>
  <c r="G77" i="1" s="1"/>
  <c r="H77" i="1" s="1"/>
  <c r="I77" i="1" s="1"/>
  <c r="W275" i="1"/>
  <c r="X275" i="1" s="1"/>
  <c r="G275" i="1" s="1"/>
  <c r="H275" i="1" s="1"/>
  <c r="I275" i="1" s="1"/>
  <c r="W199" i="1"/>
  <c r="X199" i="1" s="1"/>
  <c r="G199" i="1" s="1"/>
  <c r="H199" i="1" s="1"/>
  <c r="I199" i="1" s="1"/>
  <c r="W101" i="1"/>
  <c r="X101" i="1" s="1"/>
  <c r="G101" i="1" s="1"/>
  <c r="H101" i="1" s="1"/>
  <c r="I101" i="1" s="1"/>
  <c r="W309" i="1"/>
  <c r="X309" i="1" s="1"/>
  <c r="G309" i="1" s="1"/>
  <c r="H309" i="1" s="1"/>
  <c r="I309" i="1" s="1"/>
  <c r="W105" i="1"/>
  <c r="X105" i="1" s="1"/>
  <c r="G105" i="1" s="1"/>
  <c r="H105" i="1" s="1"/>
  <c r="I105" i="1" s="1"/>
  <c r="W99" i="1"/>
  <c r="X99" i="1" s="1"/>
  <c r="G99" i="1" s="1"/>
  <c r="H99" i="1" s="1"/>
  <c r="I99" i="1" s="1"/>
  <c r="W263" i="1"/>
  <c r="X263" i="1" s="1"/>
  <c r="G263" i="1" s="1"/>
  <c r="H263" i="1" s="1"/>
  <c r="I263" i="1" s="1"/>
  <c r="W245" i="1"/>
  <c r="X245" i="1" s="1"/>
  <c r="G245" i="1" s="1"/>
  <c r="H245" i="1" s="1"/>
  <c r="I245" i="1" s="1"/>
  <c r="W113" i="1"/>
  <c r="X113" i="1" s="1"/>
  <c r="G113" i="1" s="1"/>
  <c r="H113" i="1" s="1"/>
  <c r="I113" i="1" s="1"/>
  <c r="W279" i="1"/>
  <c r="X279" i="1" s="1"/>
  <c r="G279" i="1" s="1"/>
  <c r="H279" i="1" s="1"/>
  <c r="I279" i="1" s="1"/>
  <c r="W213" i="1"/>
  <c r="X213" i="1" s="1"/>
  <c r="G213" i="1" s="1"/>
  <c r="H213" i="1" s="1"/>
  <c r="I213" i="1" s="1"/>
  <c r="W335" i="1"/>
  <c r="X335" i="1" s="1"/>
  <c r="G335" i="1" s="1"/>
  <c r="H335" i="1" s="1"/>
  <c r="I335" i="1" s="1"/>
  <c r="W121" i="1"/>
  <c r="X121" i="1" s="1"/>
  <c r="G121" i="1" s="1"/>
  <c r="H121" i="1" s="1"/>
  <c r="I121" i="1" s="1"/>
  <c r="W281" i="1"/>
  <c r="X281" i="1" s="1"/>
  <c r="G281" i="1" s="1"/>
  <c r="H281" i="1" s="1"/>
  <c r="I281" i="1" s="1"/>
  <c r="W333" i="1"/>
  <c r="X333" i="1" s="1"/>
  <c r="G333" i="1" s="1"/>
  <c r="H333" i="1" s="1"/>
  <c r="I333" i="1" s="1"/>
  <c r="W161" i="1"/>
  <c r="X161" i="1" s="1"/>
  <c r="G161" i="1" s="1"/>
  <c r="H161" i="1" s="1"/>
  <c r="I161" i="1" s="1"/>
  <c r="W327" i="1"/>
  <c r="X327" i="1" s="1"/>
  <c r="G327" i="1" s="1"/>
  <c r="H327" i="1" s="1"/>
  <c r="I327" i="1" s="1"/>
  <c r="W163" i="1"/>
  <c r="X163" i="1" s="1"/>
  <c r="G163" i="1" s="1"/>
  <c r="H163" i="1" s="1"/>
  <c r="I163" i="1" s="1"/>
  <c r="W117" i="1"/>
  <c r="X117" i="1" s="1"/>
  <c r="G117" i="1" s="1"/>
  <c r="H117" i="1" s="1"/>
  <c r="I117" i="1" s="1"/>
  <c r="W85" i="1"/>
  <c r="X85" i="1" s="1"/>
  <c r="G85" i="1" s="1"/>
  <c r="H85" i="1" s="1"/>
  <c r="I85" i="1" s="1"/>
  <c r="W131" i="1"/>
  <c r="X131" i="1" s="1"/>
  <c r="G131" i="1" s="1"/>
  <c r="H131" i="1" s="1"/>
  <c r="I131" i="1" s="1"/>
  <c r="W115" i="1"/>
  <c r="X115" i="1" s="1"/>
  <c r="G115" i="1" s="1"/>
  <c r="H115" i="1" s="1"/>
  <c r="I115" i="1" s="1"/>
  <c r="W285" i="1"/>
  <c r="X285" i="1" s="1"/>
  <c r="G285" i="1" s="1"/>
  <c r="H285" i="1" s="1"/>
  <c r="I285" i="1" s="1"/>
  <c r="W139" i="1"/>
  <c r="X139" i="1" s="1"/>
  <c r="G139" i="1" s="1"/>
  <c r="H139" i="1" s="1"/>
  <c r="I139" i="1" s="1"/>
  <c r="W338" i="1"/>
  <c r="X338" i="1" s="1"/>
  <c r="G338" i="1" s="1"/>
  <c r="H338" i="1" s="1"/>
  <c r="I338" i="1" s="1"/>
  <c r="W143" i="1"/>
  <c r="X143" i="1" s="1"/>
  <c r="G143" i="1" s="1"/>
  <c r="H143" i="1" s="1"/>
  <c r="I143" i="1" s="1"/>
  <c r="W95" i="1"/>
  <c r="X95" i="1" s="1"/>
  <c r="G95" i="1" s="1"/>
  <c r="H95" i="1" s="1"/>
  <c r="I95" i="1" s="1"/>
  <c r="W147" i="1"/>
  <c r="X147" i="1" s="1"/>
  <c r="G147" i="1" s="1"/>
  <c r="H147" i="1" s="1"/>
  <c r="I147" i="1" s="1"/>
  <c r="W141" i="1"/>
  <c r="X141" i="1" s="1"/>
  <c r="G141" i="1" s="1"/>
  <c r="H141" i="1" s="1"/>
  <c r="I141" i="1" s="1"/>
  <c r="W329" i="1"/>
  <c r="X329" i="1" s="1"/>
  <c r="G329" i="1" s="1"/>
  <c r="H329" i="1" s="1"/>
  <c r="I329" i="1" s="1"/>
  <c r="W183" i="1"/>
  <c r="X183" i="1" s="1"/>
  <c r="G183" i="1" s="1"/>
  <c r="H183" i="1" s="1"/>
  <c r="I183" i="1" s="1"/>
  <c r="W227" i="1"/>
  <c r="X227" i="1" s="1"/>
  <c r="G227" i="1" s="1"/>
  <c r="H227" i="1" s="1"/>
  <c r="I227" i="1" s="1"/>
  <c r="W81" i="1"/>
  <c r="X81" i="1" s="1"/>
  <c r="G81" i="1" s="1"/>
  <c r="H81" i="1" s="1"/>
  <c r="I81" i="1" s="1"/>
  <c r="W331" i="1"/>
  <c r="X331" i="1" s="1"/>
  <c r="G331" i="1" s="1"/>
  <c r="H331" i="1" s="1"/>
  <c r="I331" i="1" s="1"/>
  <c r="W229" i="1"/>
  <c r="X229" i="1" s="1"/>
  <c r="G229" i="1" s="1"/>
  <c r="H229" i="1" s="1"/>
  <c r="I229" i="1" s="1"/>
  <c r="W233" i="1"/>
  <c r="X233" i="1" s="1"/>
  <c r="G233" i="1" s="1"/>
  <c r="H233" i="1" s="1"/>
  <c r="I233" i="1" s="1"/>
  <c r="W61" i="1"/>
  <c r="X61" i="1" s="1"/>
  <c r="G61" i="1" s="1"/>
  <c r="H61" i="1" s="1"/>
  <c r="I61" i="1" s="1"/>
  <c r="W253" i="1"/>
  <c r="X253" i="1" s="1"/>
  <c r="G253" i="1" s="1"/>
  <c r="H253" i="1" s="1"/>
  <c r="I253" i="1" s="1"/>
  <c r="W297" i="1"/>
  <c r="X297" i="1" s="1"/>
  <c r="G297" i="1" s="1"/>
  <c r="H297" i="1" s="1"/>
  <c r="I297" i="1" s="1"/>
  <c r="W91" i="1"/>
  <c r="X91" i="1" s="1"/>
  <c r="G91" i="1" s="1"/>
  <c r="H91" i="1" s="1"/>
  <c r="I91" i="1" s="1"/>
  <c r="W251" i="1"/>
  <c r="X251" i="1" s="1"/>
  <c r="G251" i="1" s="1"/>
  <c r="H251" i="1" s="1"/>
  <c r="I251" i="1" s="1"/>
  <c r="W277" i="1"/>
  <c r="X277" i="1" s="1"/>
  <c r="G277" i="1" s="1"/>
  <c r="H277" i="1" s="1"/>
  <c r="I277" i="1" s="1"/>
  <c r="W109" i="1"/>
  <c r="X109" i="1" s="1"/>
  <c r="G109" i="1" s="1"/>
  <c r="H109" i="1" s="1"/>
  <c r="I109" i="1" s="1"/>
  <c r="W119" i="1"/>
  <c r="X119" i="1" s="1"/>
  <c r="G119" i="1" s="1"/>
  <c r="H119" i="1" s="1"/>
  <c r="I119" i="1" s="1"/>
  <c r="W271" i="1"/>
  <c r="X271" i="1" s="1"/>
  <c r="G271" i="1" s="1"/>
  <c r="H271" i="1" s="1"/>
  <c r="I271" i="1" s="1"/>
  <c r="W301" i="1"/>
  <c r="X301" i="1" s="1"/>
  <c r="G301" i="1" s="1"/>
  <c r="H301" i="1" s="1"/>
  <c r="I301" i="1" s="1"/>
  <c r="W193" i="1"/>
  <c r="X193" i="1" s="1"/>
  <c r="G193" i="1" s="1"/>
  <c r="H193" i="1" s="1"/>
  <c r="I193" i="1" s="1"/>
  <c r="W127" i="1"/>
  <c r="X127" i="1" s="1"/>
  <c r="G127" i="1" s="1"/>
  <c r="H127" i="1" s="1"/>
  <c r="I127" i="1" s="1"/>
  <c r="W255" i="1"/>
  <c r="X255" i="1" s="1"/>
  <c r="G255" i="1" s="1"/>
  <c r="H255" i="1" s="1"/>
  <c r="I255" i="1" s="1"/>
  <c r="W303" i="1"/>
  <c r="X303" i="1" s="1"/>
  <c r="G303" i="1" s="1"/>
  <c r="H303" i="1" s="1"/>
  <c r="I303" i="1" s="1"/>
  <c r="W311" i="1"/>
  <c r="X311" i="1" s="1"/>
  <c r="G311" i="1" s="1"/>
  <c r="H311" i="1" s="1"/>
  <c r="I311" i="1" s="1"/>
  <c r="W323" i="1"/>
  <c r="X323" i="1" s="1"/>
  <c r="G323" i="1" s="1"/>
  <c r="H323" i="1" s="1"/>
  <c r="I323" i="1" s="1"/>
  <c r="W235" i="1"/>
  <c r="X235" i="1" s="1"/>
  <c r="G235" i="1" s="1"/>
  <c r="H235" i="1" s="1"/>
  <c r="I235" i="1" s="1"/>
  <c r="W313" i="1"/>
  <c r="X313" i="1" s="1"/>
  <c r="G313" i="1" s="1"/>
  <c r="H313" i="1" s="1"/>
  <c r="I313" i="1" s="1"/>
  <c r="W325" i="1"/>
  <c r="X325" i="1" s="1"/>
  <c r="G325" i="1" s="1"/>
  <c r="H325" i="1" s="1"/>
  <c r="I325" i="1" s="1"/>
  <c r="W135" i="1"/>
  <c r="X135" i="1" s="1"/>
  <c r="G135" i="1" s="1"/>
  <c r="H135" i="1" s="1"/>
  <c r="I135" i="1" s="1"/>
  <c r="W189" i="1"/>
  <c r="X189" i="1" s="1"/>
  <c r="G189" i="1" s="1"/>
  <c r="H189" i="1" s="1"/>
  <c r="I189" i="1" s="1"/>
  <c r="W315" i="1"/>
  <c r="X315" i="1" s="1"/>
  <c r="G315" i="1" s="1"/>
  <c r="H315" i="1" s="1"/>
  <c r="I315" i="1" s="1"/>
  <c r="W334" i="1"/>
  <c r="X334" i="1" s="1"/>
  <c r="G334" i="1" s="1"/>
  <c r="H334" i="1" s="1"/>
  <c r="I334" i="1" s="1"/>
  <c r="W283" i="1"/>
  <c r="X283" i="1" s="1"/>
  <c r="G283" i="1" s="1"/>
  <c r="H283" i="1" s="1"/>
  <c r="I283" i="1" s="1"/>
  <c r="W247" i="1"/>
  <c r="X247" i="1" s="1"/>
  <c r="G247" i="1" s="1"/>
  <c r="H247" i="1" s="1"/>
  <c r="I247" i="1" s="1"/>
  <c r="W159" i="1"/>
  <c r="X159" i="1" s="1"/>
  <c r="G159" i="1" s="1"/>
  <c r="H159" i="1" s="1"/>
  <c r="I159" i="1" s="1"/>
  <c r="W321" i="1"/>
  <c r="X321" i="1" s="1"/>
  <c r="G321" i="1" s="1"/>
  <c r="H321" i="1" s="1"/>
  <c r="I321" i="1" s="1"/>
  <c r="W336" i="1"/>
  <c r="X336" i="1" s="1"/>
  <c r="G336" i="1" s="1"/>
  <c r="H336" i="1" s="1"/>
  <c r="I336" i="1" s="1"/>
  <c r="W157" i="1"/>
  <c r="X157" i="1" s="1"/>
  <c r="G157" i="1" s="1"/>
  <c r="H157" i="1" s="1"/>
  <c r="I157" i="1" s="1"/>
  <c r="W289" i="1"/>
  <c r="X289" i="1" s="1"/>
  <c r="G289" i="1" s="1"/>
  <c r="H289" i="1" s="1"/>
  <c r="I289" i="1" s="1"/>
  <c r="W319" i="1"/>
  <c r="X319" i="1" s="1"/>
  <c r="G319" i="1" s="1"/>
  <c r="H319" i="1" s="1"/>
  <c r="I319" i="1" s="1"/>
  <c r="W305" i="1"/>
  <c r="X305" i="1" s="1"/>
  <c r="G305" i="1" s="1"/>
  <c r="H305" i="1" s="1"/>
  <c r="I305" i="1" s="1"/>
  <c r="W239" i="1"/>
  <c r="X239" i="1" s="1"/>
  <c r="G239" i="1" s="1"/>
  <c r="H239" i="1" s="1"/>
  <c r="I239" i="1" s="1"/>
  <c r="W265" i="1"/>
  <c r="X265" i="1" s="1"/>
  <c r="G265" i="1" s="1"/>
  <c r="H265" i="1" s="1"/>
  <c r="I265" i="1" s="1"/>
  <c r="W175" i="1"/>
  <c r="X175" i="1" s="1"/>
  <c r="G175" i="1" s="1"/>
  <c r="H175" i="1" s="1"/>
  <c r="I175" i="1" s="1"/>
  <c r="W332" i="1"/>
  <c r="X332" i="1" s="1"/>
  <c r="G332" i="1" s="1"/>
  <c r="H332" i="1" s="1"/>
  <c r="I332" i="1" s="1"/>
  <c r="W293" i="1"/>
  <c r="X293" i="1" s="1"/>
  <c r="G293" i="1" s="1"/>
  <c r="H293" i="1" s="1"/>
  <c r="I293" i="1" s="1"/>
  <c r="W330" i="1"/>
  <c r="X330" i="1" s="1"/>
  <c r="G330" i="1" s="1"/>
  <c r="H330" i="1" s="1"/>
  <c r="I330" i="1" s="1"/>
  <c r="W107" i="1"/>
  <c r="X107" i="1" s="1"/>
  <c r="G107" i="1" s="1"/>
  <c r="H107" i="1" s="1"/>
  <c r="I107" i="1" s="1"/>
  <c r="W316" i="1"/>
  <c r="X316" i="1" s="1"/>
  <c r="G316" i="1" s="1"/>
  <c r="H316" i="1" s="1"/>
  <c r="I316" i="1" s="1"/>
  <c r="W287" i="1"/>
  <c r="X287" i="1" s="1"/>
  <c r="G287" i="1" s="1"/>
  <c r="H287" i="1" s="1"/>
  <c r="I287" i="1" s="1"/>
  <c r="W79" i="1"/>
  <c r="X79" i="1" s="1"/>
  <c r="G79" i="1" s="1"/>
  <c r="H79" i="1" s="1"/>
  <c r="I79" i="1" s="1"/>
  <c r="W326" i="1"/>
  <c r="X326" i="1" s="1"/>
  <c r="G326" i="1" s="1"/>
  <c r="H326" i="1" s="1"/>
  <c r="I326" i="1" s="1"/>
  <c r="W123" i="1"/>
  <c r="X123" i="1" s="1"/>
  <c r="G123" i="1" s="1"/>
  <c r="H123" i="1" s="1"/>
  <c r="I123" i="1" s="1"/>
  <c r="W320" i="1"/>
  <c r="X320" i="1" s="1"/>
  <c r="G320" i="1" s="1"/>
  <c r="H320" i="1" s="1"/>
  <c r="I320" i="1" s="1"/>
  <c r="W93" i="1"/>
  <c r="X93" i="1" s="1"/>
  <c r="G93" i="1" s="1"/>
  <c r="H93" i="1" s="1"/>
  <c r="I93" i="1" s="1"/>
  <c r="W324" i="1"/>
  <c r="X324" i="1" s="1"/>
  <c r="G324" i="1" s="1"/>
  <c r="H324" i="1" s="1"/>
  <c r="I324" i="1" s="1"/>
  <c r="W317" i="1"/>
  <c r="X317" i="1" s="1"/>
  <c r="G317" i="1" s="1"/>
  <c r="H317" i="1" s="1"/>
  <c r="I317" i="1" s="1"/>
  <c r="W185" i="1"/>
  <c r="X185" i="1" s="1"/>
  <c r="G185" i="1" s="1"/>
  <c r="H185" i="1" s="1"/>
  <c r="I185" i="1" s="1"/>
  <c r="W223" i="1"/>
  <c r="X223" i="1" s="1"/>
  <c r="G223" i="1" s="1"/>
  <c r="H223" i="1" s="1"/>
  <c r="I223" i="1" s="1"/>
  <c r="W103" i="1"/>
  <c r="X103" i="1" s="1"/>
  <c r="G103" i="1" s="1"/>
  <c r="H103" i="1" s="1"/>
  <c r="I103" i="1" s="1"/>
  <c r="W155" i="1"/>
  <c r="X155" i="1" s="1"/>
  <c r="G155" i="1" s="1"/>
  <c r="H155" i="1" s="1"/>
  <c r="I155" i="1" s="1"/>
  <c r="W243" i="1"/>
  <c r="X243" i="1" s="1"/>
  <c r="G243" i="1" s="1"/>
  <c r="H243" i="1" s="1"/>
  <c r="I243" i="1" s="1"/>
  <c r="W69" i="1"/>
  <c r="X69" i="1" s="1"/>
  <c r="G69" i="1" s="1"/>
  <c r="H69" i="1" s="1"/>
  <c r="I69" i="1" s="1"/>
  <c r="W328" i="1"/>
  <c r="X328" i="1" s="1"/>
  <c r="G328" i="1" s="1"/>
  <c r="H328" i="1" s="1"/>
  <c r="I328" i="1" s="1"/>
  <c r="W191" i="1"/>
  <c r="X191" i="1" s="1"/>
  <c r="G191" i="1" s="1"/>
  <c r="H191" i="1" s="1"/>
  <c r="I191" i="1" s="1"/>
  <c r="W241" i="1"/>
  <c r="X241" i="1" s="1"/>
  <c r="G241" i="1" s="1"/>
  <c r="H241" i="1" s="1"/>
  <c r="I241" i="1" s="1"/>
  <c r="W87" i="1"/>
  <c r="X87" i="1" s="1"/>
  <c r="G87" i="1" s="1"/>
  <c r="H87" i="1" s="1"/>
  <c r="I87" i="1" s="1"/>
  <c r="W257" i="1"/>
  <c r="X257" i="1" s="1"/>
  <c r="G257" i="1" s="1"/>
  <c r="H257" i="1" s="1"/>
  <c r="I257" i="1" s="1"/>
  <c r="W111" i="1"/>
  <c r="X111" i="1" s="1"/>
  <c r="G111" i="1" s="1"/>
  <c r="H111" i="1" s="1"/>
  <c r="I111" i="1" s="1"/>
  <c r="W201" i="1"/>
  <c r="X201" i="1" s="1"/>
  <c r="G201" i="1" s="1"/>
  <c r="H201" i="1" s="1"/>
  <c r="I201" i="1" s="1"/>
  <c r="W237" i="1"/>
  <c r="X237" i="1" s="1"/>
  <c r="G237" i="1" s="1"/>
  <c r="H237" i="1" s="1"/>
  <c r="I237" i="1" s="1"/>
  <c r="W307" i="1"/>
  <c r="X307" i="1" s="1"/>
  <c r="G307" i="1" s="1"/>
  <c r="H307" i="1" s="1"/>
  <c r="I307" i="1" s="1"/>
  <c r="W129" i="1"/>
  <c r="X129" i="1" s="1"/>
  <c r="G129" i="1" s="1"/>
  <c r="H129" i="1" s="1"/>
  <c r="I129" i="1" s="1"/>
  <c r="W97" i="1"/>
  <c r="X97" i="1" s="1"/>
  <c r="G97" i="1" s="1"/>
  <c r="H97" i="1" s="1"/>
  <c r="I97" i="1" s="1"/>
  <c r="W133" i="1"/>
  <c r="X133" i="1" s="1"/>
  <c r="G133" i="1" s="1"/>
  <c r="H133" i="1" s="1"/>
  <c r="I133" i="1" s="1"/>
  <c r="W267" i="1"/>
  <c r="X267" i="1" s="1"/>
  <c r="G267" i="1" s="1"/>
  <c r="H267" i="1" s="1"/>
  <c r="I267" i="1" s="1"/>
  <c r="W318" i="1"/>
  <c r="X318" i="1" s="1"/>
  <c r="G318" i="1" s="1"/>
  <c r="H318" i="1" s="1"/>
  <c r="I318" i="1" s="1"/>
  <c r="W314" i="1"/>
  <c r="X314" i="1" s="1"/>
  <c r="G314" i="1" s="1"/>
  <c r="H314" i="1" s="1"/>
  <c r="I314" i="1" s="1"/>
  <c r="W145" i="1"/>
  <c r="X145" i="1" s="1"/>
  <c r="G145" i="1" s="1"/>
  <c r="H145" i="1" s="1"/>
  <c r="I145" i="1" s="1"/>
  <c r="W137" i="1"/>
  <c r="X137" i="1" s="1"/>
  <c r="G137" i="1" s="1"/>
  <c r="H137" i="1" s="1"/>
  <c r="I137" i="1" s="1"/>
  <c r="W153" i="1"/>
  <c r="X153" i="1" s="1"/>
  <c r="G153" i="1" s="1"/>
  <c r="H153" i="1" s="1"/>
  <c r="I153" i="1" s="1"/>
  <c r="W273" i="1"/>
  <c r="X273" i="1" s="1"/>
  <c r="G273" i="1" s="1"/>
  <c r="H273" i="1" s="1"/>
  <c r="I273" i="1" s="1"/>
  <c r="W322" i="1"/>
  <c r="X322" i="1" s="1"/>
  <c r="G322" i="1" s="1"/>
  <c r="H322" i="1" s="1"/>
  <c r="I322" i="1" s="1"/>
  <c r="W173" i="1"/>
  <c r="X173" i="1" s="1"/>
  <c r="G173" i="1" s="1"/>
  <c r="H173" i="1" s="1"/>
  <c r="I173" i="1" s="1"/>
  <c r="W165" i="1"/>
  <c r="X165" i="1" s="1"/>
  <c r="G165" i="1" s="1"/>
  <c r="H165" i="1" s="1"/>
  <c r="I165" i="1" s="1"/>
  <c r="W181" i="1"/>
  <c r="X181" i="1" s="1"/>
  <c r="G181" i="1" s="1"/>
  <c r="H181" i="1" s="1"/>
  <c r="I181" i="1" s="1"/>
  <c r="W299" i="1"/>
  <c r="X299" i="1" s="1"/>
  <c r="G299" i="1" s="1"/>
  <c r="H299" i="1" s="1"/>
  <c r="I299" i="1" s="1"/>
  <c r="W125" i="1"/>
  <c r="X125" i="1" s="1"/>
  <c r="G125" i="1" s="1"/>
  <c r="H125" i="1" s="1"/>
  <c r="I125" i="1" s="1"/>
  <c r="W83" i="1"/>
  <c r="X83" i="1" s="1"/>
  <c r="G83" i="1" s="1"/>
  <c r="H83" i="1" s="1"/>
  <c r="I83" i="1" s="1"/>
  <c r="W249" i="1"/>
  <c r="X249" i="1" s="1"/>
  <c r="G249" i="1" s="1"/>
  <c r="H249" i="1" s="1"/>
  <c r="I249" i="1" s="1"/>
  <c r="W167" i="1"/>
  <c r="X167" i="1" s="1"/>
  <c r="G167" i="1" s="1"/>
  <c r="H167" i="1" s="1"/>
  <c r="I167" i="1" s="1"/>
  <c r="W149" i="1"/>
  <c r="X149" i="1" s="1"/>
  <c r="G149" i="1" s="1"/>
  <c r="H149" i="1" s="1"/>
  <c r="I149" i="1" s="1"/>
  <c r="W54" i="1"/>
  <c r="X54" i="1" s="1"/>
  <c r="G54" i="1" s="1"/>
  <c r="H54" i="1" s="1"/>
  <c r="I54" i="1" s="1"/>
  <c r="W58" i="1"/>
  <c r="X58" i="1" s="1"/>
  <c r="G58" i="1" s="1"/>
  <c r="H58" i="1" s="1"/>
  <c r="I58" i="1" s="1"/>
  <c r="W57" i="1"/>
  <c r="X57" i="1" s="1"/>
  <c r="G57" i="1" s="1"/>
  <c r="H57" i="1" s="1"/>
  <c r="I57" i="1" s="1"/>
  <c r="W59" i="1"/>
  <c r="X59" i="1" s="1"/>
  <c r="G59" i="1" s="1"/>
  <c r="H59" i="1" s="1"/>
  <c r="I59" i="1" s="1"/>
  <c r="W53" i="1"/>
  <c r="X53" i="1" s="1"/>
  <c r="G53" i="1" s="1"/>
  <c r="H53" i="1" s="1"/>
  <c r="I53" i="1" s="1"/>
  <c r="W55" i="1"/>
  <c r="X55" i="1" s="1"/>
  <c r="G55" i="1" s="1"/>
  <c r="H55" i="1" s="1"/>
  <c r="I55" i="1" s="1"/>
  <c r="W56" i="1"/>
  <c r="X56" i="1" s="1"/>
  <c r="G56" i="1" s="1"/>
  <c r="H56" i="1" s="1"/>
  <c r="I56" i="1" s="1"/>
  <c r="W52" i="1"/>
  <c r="X52" i="1" s="1"/>
  <c r="G52" i="1" s="1"/>
  <c r="H52" i="1" s="1"/>
  <c r="I52" i="1" s="1"/>
  <c r="W49" i="1"/>
  <c r="X49" i="1" s="1"/>
  <c r="G49" i="1" s="1"/>
  <c r="H49" i="1" s="1"/>
  <c r="I49" i="1" s="1"/>
  <c r="W46" i="1"/>
  <c r="X46" i="1" s="1"/>
  <c r="G46" i="1" s="1"/>
  <c r="H46" i="1" s="1"/>
  <c r="I46" i="1" s="1"/>
  <c r="W43" i="1"/>
  <c r="X43" i="1" s="1"/>
  <c r="G43" i="1" s="1"/>
  <c r="H43" i="1" s="1"/>
  <c r="I43" i="1" s="1"/>
  <c r="W40" i="1"/>
  <c r="X40" i="1" s="1"/>
  <c r="G40" i="1" s="1"/>
  <c r="H40" i="1" s="1"/>
  <c r="I40" i="1" s="1"/>
  <c r="W45" i="1"/>
  <c r="X45" i="1" s="1"/>
  <c r="G45" i="1" s="1"/>
  <c r="H45" i="1" s="1"/>
  <c r="I45" i="1" s="1"/>
  <c r="W44" i="1"/>
  <c r="X44" i="1" s="1"/>
  <c r="G44" i="1" s="1"/>
  <c r="H44" i="1" s="1"/>
  <c r="I44" i="1" s="1"/>
  <c r="W50" i="1"/>
  <c r="X50" i="1" s="1"/>
  <c r="G50" i="1" s="1"/>
  <c r="H50" i="1" s="1"/>
  <c r="I50" i="1" s="1"/>
  <c r="W47" i="1"/>
  <c r="X47" i="1" s="1"/>
  <c r="G47" i="1" s="1"/>
  <c r="H47" i="1" s="1"/>
  <c r="I47" i="1" s="1"/>
  <c r="W48" i="1"/>
  <c r="X48" i="1" s="1"/>
  <c r="G48" i="1" s="1"/>
  <c r="H48" i="1" s="1"/>
  <c r="I48" i="1" s="1"/>
  <c r="W51" i="1"/>
  <c r="X51" i="1" s="1"/>
  <c r="G51" i="1" s="1"/>
  <c r="H51" i="1" s="1"/>
  <c r="I51" i="1" s="1"/>
  <c r="W41" i="1"/>
  <c r="X41" i="1" s="1"/>
  <c r="G41" i="1" s="1"/>
  <c r="H41" i="1" s="1"/>
  <c r="I41" i="1" s="1"/>
  <c r="W42" i="1"/>
  <c r="X42" i="1" s="1"/>
  <c r="G42" i="1" s="1"/>
  <c r="H42" i="1" s="1"/>
  <c r="I42" i="1" s="1"/>
  <c r="W343" i="1"/>
  <c r="X343" i="1" s="1"/>
  <c r="G343" i="1" s="1"/>
  <c r="W347" i="1"/>
  <c r="X347" i="1" s="1"/>
  <c r="G347" i="1" s="1"/>
  <c r="W351" i="1"/>
  <c r="X351" i="1" s="1"/>
  <c r="G351" i="1" s="1"/>
  <c r="W355" i="1"/>
  <c r="X355" i="1" s="1"/>
  <c r="G355" i="1" s="1"/>
  <c r="W359" i="1"/>
  <c r="X359" i="1" s="1"/>
  <c r="G359" i="1" s="1"/>
  <c r="W363" i="1"/>
  <c r="X363" i="1" s="1"/>
  <c r="G363" i="1" s="1"/>
  <c r="W367" i="1"/>
  <c r="X367" i="1" s="1"/>
  <c r="G367" i="1" s="1"/>
  <c r="W6" i="1"/>
  <c r="X6" i="1" s="1"/>
  <c r="G6" i="1" s="1"/>
  <c r="G10" i="1"/>
  <c r="G14" i="1"/>
  <c r="G22" i="1"/>
  <c r="W26" i="1"/>
  <c r="X26" i="1" s="1"/>
  <c r="G26" i="1" s="1"/>
  <c r="W30" i="1"/>
  <c r="X30" i="1" s="1"/>
  <c r="G30" i="1" s="1"/>
  <c r="W34" i="1"/>
  <c r="X34" i="1" s="1"/>
  <c r="G34" i="1" s="1"/>
  <c r="H34" i="1" s="1"/>
  <c r="I34" i="1" s="1"/>
  <c r="W38" i="1"/>
  <c r="X38" i="1" s="1"/>
  <c r="G38" i="1" s="1"/>
  <c r="H38" i="1" s="1"/>
  <c r="I38" i="1" s="1"/>
  <c r="W341" i="1"/>
  <c r="X341" i="1" s="1"/>
  <c r="G341" i="1" s="1"/>
  <c r="W345" i="1"/>
  <c r="X345" i="1" s="1"/>
  <c r="G345" i="1" s="1"/>
  <c r="W353" i="1"/>
  <c r="X353" i="1" s="1"/>
  <c r="G353" i="1" s="1"/>
  <c r="W357" i="1"/>
  <c r="X357" i="1" s="1"/>
  <c r="G357" i="1" s="1"/>
  <c r="W365" i="1"/>
  <c r="X365" i="1" s="1"/>
  <c r="G365" i="1" s="1"/>
  <c r="W8" i="1"/>
  <c r="X8" i="1" s="1"/>
  <c r="G8" i="1" s="1"/>
  <c r="G16" i="1"/>
  <c r="W24" i="1"/>
  <c r="X24" i="1" s="1"/>
  <c r="G24" i="1" s="1"/>
  <c r="W32" i="1"/>
  <c r="X32" i="1" s="1"/>
  <c r="G32" i="1" s="1"/>
  <c r="H32" i="1" s="1"/>
  <c r="I32" i="1" s="1"/>
  <c r="W339" i="1"/>
  <c r="X339" i="1" s="1"/>
  <c r="G339" i="1" s="1"/>
  <c r="W340" i="1"/>
  <c r="X340" i="1" s="1"/>
  <c r="G340" i="1" s="1"/>
  <c r="W344" i="1"/>
  <c r="X344" i="1" s="1"/>
  <c r="G344" i="1" s="1"/>
  <c r="W348" i="1"/>
  <c r="X348" i="1" s="1"/>
  <c r="G348" i="1" s="1"/>
  <c r="W352" i="1"/>
  <c r="X352" i="1" s="1"/>
  <c r="G352" i="1" s="1"/>
  <c r="W356" i="1"/>
  <c r="X356" i="1" s="1"/>
  <c r="G356" i="1" s="1"/>
  <c r="W360" i="1"/>
  <c r="X360" i="1" s="1"/>
  <c r="G360" i="1" s="1"/>
  <c r="W364" i="1"/>
  <c r="X364" i="1" s="1"/>
  <c r="G364" i="1" s="1"/>
  <c r="W368" i="1"/>
  <c r="X368" i="1" s="1"/>
  <c r="G368" i="1" s="1"/>
  <c r="W7" i="1"/>
  <c r="X7" i="1" s="1"/>
  <c r="G7" i="1" s="1"/>
  <c r="G11" i="1"/>
  <c r="G15" i="1"/>
  <c r="W23" i="1"/>
  <c r="X23" i="1" s="1"/>
  <c r="G23" i="1" s="1"/>
  <c r="W27" i="1"/>
  <c r="X27" i="1" s="1"/>
  <c r="G27" i="1" s="1"/>
  <c r="W31" i="1"/>
  <c r="X31" i="1" s="1"/>
  <c r="G31" i="1" s="1"/>
  <c r="H31" i="1" s="1"/>
  <c r="I31" i="1" s="1"/>
  <c r="W35" i="1"/>
  <c r="X35" i="1" s="1"/>
  <c r="G35" i="1" s="1"/>
  <c r="H35" i="1" s="1"/>
  <c r="I35" i="1" s="1"/>
  <c r="W39" i="1"/>
  <c r="X39" i="1" s="1"/>
  <c r="G39" i="1" s="1"/>
  <c r="H39" i="1" s="1"/>
  <c r="I39" i="1" s="1"/>
  <c r="W349" i="1"/>
  <c r="X349" i="1" s="1"/>
  <c r="G349" i="1" s="1"/>
  <c r="W361" i="1"/>
  <c r="X361" i="1" s="1"/>
  <c r="G361" i="1" s="1"/>
  <c r="W369" i="1"/>
  <c r="X369" i="1" s="1"/>
  <c r="G369" i="1" s="1"/>
  <c r="G20" i="1"/>
  <c r="W28" i="1"/>
  <c r="X28" i="1" s="1"/>
  <c r="G28" i="1" s="1"/>
  <c r="W36" i="1"/>
  <c r="X36" i="1" s="1"/>
  <c r="G36" i="1" s="1"/>
  <c r="H36" i="1" s="1"/>
  <c r="I36" i="1" s="1"/>
  <c r="W342" i="1"/>
  <c r="X342" i="1" s="1"/>
  <c r="G342" i="1" s="1"/>
  <c r="W346" i="1"/>
  <c r="X346" i="1" s="1"/>
  <c r="G346" i="1" s="1"/>
  <c r="W350" i="1"/>
  <c r="X350" i="1" s="1"/>
  <c r="G350" i="1" s="1"/>
  <c r="W354" i="1"/>
  <c r="X354" i="1" s="1"/>
  <c r="G354" i="1" s="1"/>
  <c r="W358" i="1"/>
  <c r="X358" i="1" s="1"/>
  <c r="G358" i="1" s="1"/>
  <c r="W362" i="1"/>
  <c r="X362" i="1" s="1"/>
  <c r="G362" i="1" s="1"/>
  <c r="W366" i="1"/>
  <c r="X366" i="1" s="1"/>
  <c r="G366" i="1" s="1"/>
  <c r="W5" i="1"/>
  <c r="X5" i="1" s="1"/>
  <c r="G5" i="1" s="1"/>
  <c r="G21" i="1"/>
  <c r="W25" i="1"/>
  <c r="X25" i="1" s="1"/>
  <c r="G25" i="1" s="1"/>
  <c r="W29" i="1"/>
  <c r="X29" i="1" s="1"/>
  <c r="G29" i="1" s="1"/>
  <c r="W33" i="1"/>
  <c r="X33" i="1" s="1"/>
  <c r="G33" i="1" s="1"/>
  <c r="H33" i="1" s="1"/>
  <c r="I33" i="1" s="1"/>
  <c r="W37" i="1"/>
  <c r="X37" i="1" s="1"/>
  <c r="G37" i="1" s="1"/>
  <c r="H37" i="1" s="1"/>
  <c r="I37" i="1" s="1"/>
  <c r="M2" i="1"/>
  <c r="Q331" i="1" l="1"/>
  <c r="Q312" i="1"/>
  <c r="Q280" i="1"/>
  <c r="O217" i="1"/>
  <c r="O188" i="1"/>
  <c r="P163" i="1"/>
  <c r="P153" i="1"/>
  <c r="O143" i="1"/>
  <c r="O129" i="1"/>
  <c r="Q125" i="1"/>
  <c r="Q111" i="1"/>
  <c r="Q97" i="1"/>
  <c r="Q79" i="1"/>
  <c r="Q72" i="1"/>
  <c r="O65" i="1"/>
  <c r="Q114" i="1"/>
  <c r="Q100" i="1"/>
  <c r="Q117" i="1"/>
  <c r="O107" i="1"/>
  <c r="Q103" i="1"/>
  <c r="O255" i="1"/>
  <c r="Q85" i="1"/>
  <c r="Q69" i="1"/>
  <c r="O331" i="1"/>
  <c r="Q320" i="1"/>
  <c r="Q316" i="1"/>
  <c r="Q288" i="1"/>
  <c r="Q284" i="1"/>
  <c r="Q227" i="1"/>
  <c r="Q220" i="1"/>
  <c r="Q213" i="1"/>
  <c r="Q191" i="1"/>
  <c r="Q177" i="1"/>
  <c r="O163" i="1"/>
  <c r="O153" i="1"/>
  <c r="P125" i="1"/>
  <c r="P111" i="1"/>
  <c r="P97" i="1"/>
  <c r="P79" i="1"/>
  <c r="Q61" i="1"/>
  <c r="P169" i="1"/>
  <c r="Q135" i="1"/>
  <c r="O121" i="1"/>
  <c r="Q71" i="1"/>
  <c r="O263" i="1"/>
  <c r="O135" i="1"/>
  <c r="P117" i="1"/>
  <c r="Q338" i="1"/>
  <c r="Q327" i="1"/>
  <c r="Q308" i="1"/>
  <c r="Q300" i="1"/>
  <c r="Q296" i="1"/>
  <c r="Q292" i="1"/>
  <c r="Q235" i="1"/>
  <c r="P227" i="1"/>
  <c r="P213" i="1"/>
  <c r="Q198" i="1"/>
  <c r="P191" i="1"/>
  <c r="Q184" i="1"/>
  <c r="Q180" i="1"/>
  <c r="P177" i="1"/>
  <c r="Q166" i="1"/>
  <c r="Q156" i="1"/>
  <c r="Q139" i="1"/>
  <c r="Q132" i="1"/>
  <c r="O125" i="1"/>
  <c r="Q121" i="1"/>
  <c r="O111" i="1"/>
  <c r="O97" i="1"/>
  <c r="Q93" i="1"/>
  <c r="O79" i="1"/>
  <c r="Q75" i="1"/>
  <c r="P61" i="1"/>
  <c r="P107" i="1"/>
  <c r="O327" i="1"/>
  <c r="Q304" i="1"/>
  <c r="Q275" i="1"/>
  <c r="Q243" i="1"/>
  <c r="P235" i="1"/>
  <c r="O227" i="1"/>
  <c r="O198" i="1"/>
  <c r="O191" i="1"/>
  <c r="O184" i="1"/>
  <c r="P180" i="1"/>
  <c r="O177" i="1"/>
  <c r="Q169" i="1"/>
  <c r="Q159" i="1"/>
  <c r="Q149" i="1"/>
  <c r="P139" i="1"/>
  <c r="P121" i="1"/>
  <c r="Q107" i="1"/>
  <c r="P93" i="1"/>
  <c r="P75" i="1"/>
  <c r="O61" i="1"/>
  <c r="Q209" i="1"/>
  <c r="P89" i="1"/>
  <c r="Q334" i="1"/>
  <c r="Q323" i="1"/>
  <c r="P275" i="1"/>
  <c r="Q267" i="1"/>
  <c r="Q259" i="1"/>
  <c r="Q251" i="1"/>
  <c r="P243" i="1"/>
  <c r="O235" i="1"/>
  <c r="O231" i="1"/>
  <c r="Q223" i="1"/>
  <c r="Q194" i="1"/>
  <c r="O180" i="1"/>
  <c r="P159" i="1"/>
  <c r="P149" i="1"/>
  <c r="Q89" i="1"/>
  <c r="Q64" i="1"/>
  <c r="P172" i="1"/>
  <c r="Q162" i="1"/>
  <c r="Q145" i="1"/>
  <c r="O323" i="1"/>
  <c r="Q311" i="1"/>
  <c r="O279" i="1"/>
  <c r="O275" i="1"/>
  <c r="Q271" i="1"/>
  <c r="P267" i="1"/>
  <c r="P259" i="1"/>
  <c r="P251" i="1"/>
  <c r="O243" i="1"/>
  <c r="O239" i="1"/>
  <c r="P209" i="1"/>
  <c r="P187" i="1"/>
  <c r="O159" i="1"/>
  <c r="O149" i="1"/>
  <c r="Q142" i="1"/>
  <c r="P135" i="1"/>
  <c r="R135" i="1" s="1"/>
  <c r="S135" i="1" s="1"/>
  <c r="O259" i="1"/>
  <c r="P73" i="1"/>
  <c r="O192" i="1"/>
  <c r="P87" i="1"/>
  <c r="Q330" i="1"/>
  <c r="Q319" i="1"/>
  <c r="O311" i="1"/>
  <c r="Q287" i="1"/>
  <c r="O283" i="1"/>
  <c r="O271" i="1"/>
  <c r="O267" i="1"/>
  <c r="O247" i="1"/>
  <c r="Q219" i="1"/>
  <c r="O209" i="1"/>
  <c r="Q337" i="1"/>
  <c r="O319" i="1"/>
  <c r="O307" i="1"/>
  <c r="Q295" i="1"/>
  <c r="O287" i="1"/>
  <c r="P219" i="1"/>
  <c r="Q212" i="1"/>
  <c r="Q205" i="1"/>
  <c r="Q165" i="1"/>
  <c r="Q155" i="1"/>
  <c r="P145" i="1"/>
  <c r="Q131" i="1"/>
  <c r="O117" i="1"/>
  <c r="O103" i="1"/>
  <c r="P85" i="1"/>
  <c r="O71" i="1"/>
  <c r="Q67" i="1"/>
  <c r="P113" i="1"/>
  <c r="P99" i="1"/>
  <c r="O81" i="1"/>
  <c r="P147" i="1"/>
  <c r="O337" i="1"/>
  <c r="Q326" i="1"/>
  <c r="Q303" i="1"/>
  <c r="O295" i="1"/>
  <c r="O219" i="1"/>
  <c r="P205" i="1"/>
  <c r="Q201" i="1"/>
  <c r="Q197" i="1"/>
  <c r="Q190" i="1"/>
  <c r="O176" i="1"/>
  <c r="P165" i="1"/>
  <c r="P155" i="1"/>
  <c r="O145" i="1"/>
  <c r="P131" i="1"/>
  <c r="O85" i="1"/>
  <c r="Q81" i="1"/>
  <c r="P67" i="1"/>
  <c r="O333" i="1"/>
  <c r="Q322" i="1"/>
  <c r="Q278" i="1"/>
  <c r="P215" i="1"/>
  <c r="O197" i="1"/>
  <c r="P186" i="1"/>
  <c r="Q168" i="1"/>
  <c r="Q158" i="1"/>
  <c r="P127" i="1"/>
  <c r="Q63" i="1"/>
  <c r="Q333" i="1"/>
  <c r="Q222" i="1"/>
  <c r="Q215" i="1"/>
  <c r="O205" i="1"/>
  <c r="P197" i="1"/>
  <c r="O190" i="1"/>
  <c r="Q179" i="1"/>
  <c r="O165" i="1"/>
  <c r="O155" i="1"/>
  <c r="O131" i="1"/>
  <c r="Q127" i="1"/>
  <c r="Q120" i="1"/>
  <c r="Q113" i="1"/>
  <c r="Q99" i="1"/>
  <c r="P81" i="1"/>
  <c r="R81" i="1" s="1"/>
  <c r="S81" i="1" s="1"/>
  <c r="O67" i="1"/>
  <c r="Q314" i="1"/>
  <c r="Q193" i="1"/>
  <c r="Q148" i="1"/>
  <c r="Q141" i="1"/>
  <c r="P91" i="1"/>
  <c r="Q329" i="1"/>
  <c r="Q310" i="1"/>
  <c r="Q298" i="1"/>
  <c r="Q290" i="1"/>
  <c r="Q270" i="1"/>
  <c r="Q262" i="1"/>
  <c r="Q254" i="1"/>
  <c r="O215" i="1"/>
  <c r="Q208" i="1"/>
  <c r="O193" i="1"/>
  <c r="Q171" i="1"/>
  <c r="Q161" i="1"/>
  <c r="Q151" i="1"/>
  <c r="P141" i="1"/>
  <c r="O127" i="1"/>
  <c r="Q123" i="1"/>
  <c r="O113" i="1"/>
  <c r="Q109" i="1"/>
  <c r="O99" i="1"/>
  <c r="Q95" i="1"/>
  <c r="Q77" i="1"/>
  <c r="P63" i="1"/>
  <c r="P171" i="1"/>
  <c r="P151" i="1"/>
  <c r="O141" i="1"/>
  <c r="P123" i="1"/>
  <c r="P95" i="1"/>
  <c r="P77" i="1"/>
  <c r="P157" i="1"/>
  <c r="O329" i="1"/>
  <c r="Q318" i="1"/>
  <c r="Q306" i="1"/>
  <c r="Q286" i="1"/>
  <c r="Q225" i="1"/>
  <c r="Q211" i="1"/>
  <c r="Q182" i="1"/>
  <c r="P161" i="1"/>
  <c r="Q116" i="1"/>
  <c r="P109" i="1"/>
  <c r="Q102" i="1"/>
  <c r="O63" i="1"/>
  <c r="P137" i="1"/>
  <c r="Q105" i="1"/>
  <c r="Q336" i="1"/>
  <c r="Q325" i="1"/>
  <c r="Q302" i="1"/>
  <c r="Q294" i="1"/>
  <c r="Q233" i="1"/>
  <c r="P225" i="1"/>
  <c r="Q218" i="1"/>
  <c r="P211" i="1"/>
  <c r="O200" i="1"/>
  <c r="O175" i="1"/>
  <c r="O161" i="1"/>
  <c r="O151" i="1"/>
  <c r="Q144" i="1"/>
  <c r="Q137" i="1"/>
  <c r="O123" i="1"/>
  <c r="O109" i="1"/>
  <c r="O95" i="1"/>
  <c r="Q91" i="1"/>
  <c r="O77" i="1"/>
  <c r="Q73" i="1"/>
  <c r="O325" i="1"/>
  <c r="Q273" i="1"/>
  <c r="O225" i="1"/>
  <c r="O211" i="1"/>
  <c r="Q204" i="1"/>
  <c r="Q164" i="1"/>
  <c r="Q119" i="1"/>
  <c r="P167" i="1"/>
  <c r="Q241" i="1"/>
  <c r="P233" i="1"/>
  <c r="Q221" i="1"/>
  <c r="Q178" i="1"/>
  <c r="Q154" i="1"/>
  <c r="O105" i="1"/>
  <c r="Q332" i="1"/>
  <c r="Q321" i="1"/>
  <c r="Q313" i="1"/>
  <c r="O281" i="1"/>
  <c r="P273" i="1"/>
  <c r="Q265" i="1"/>
  <c r="Q257" i="1"/>
  <c r="Q249" i="1"/>
  <c r="P241" i="1"/>
  <c r="O233" i="1"/>
  <c r="P221" i="1"/>
  <c r="O204" i="1"/>
  <c r="Q196" i="1"/>
  <c r="Q185" i="1"/>
  <c r="P178" i="1"/>
  <c r="Q167" i="1"/>
  <c r="Q157" i="1"/>
  <c r="Q147" i="1"/>
  <c r="O137" i="1"/>
  <c r="Q133" i="1"/>
  <c r="P119" i="1"/>
  <c r="P105" i="1"/>
  <c r="O91" i="1"/>
  <c r="Q87" i="1"/>
  <c r="Q80" i="1"/>
  <c r="O73" i="1"/>
  <c r="O321" i="1"/>
  <c r="Q309" i="1"/>
  <c r="Q297" i="1"/>
  <c r="Q289" i="1"/>
  <c r="O273" i="1"/>
  <c r="P265" i="1"/>
  <c r="P257" i="1"/>
  <c r="P249" i="1"/>
  <c r="O241" i="1"/>
  <c r="O221" i="1"/>
  <c r="Q214" i="1"/>
  <c r="Q207" i="1"/>
  <c r="O178" i="1"/>
  <c r="P133" i="1"/>
  <c r="Q328" i="1"/>
  <c r="O309" i="1"/>
  <c r="Q305" i="1"/>
  <c r="O297" i="1"/>
  <c r="O265" i="1"/>
  <c r="O257" i="1"/>
  <c r="O249" i="1"/>
  <c r="P207" i="1"/>
  <c r="O185" i="1"/>
  <c r="O181" i="1"/>
  <c r="P170" i="1"/>
  <c r="O167" i="1"/>
  <c r="O157" i="1"/>
  <c r="O147" i="1"/>
  <c r="Q140" i="1"/>
  <c r="O133" i="1"/>
  <c r="Q115" i="1"/>
  <c r="Q101" i="1"/>
  <c r="O87" i="1"/>
  <c r="Q83" i="1"/>
  <c r="P69" i="1"/>
  <c r="Q129" i="1"/>
  <c r="Q108" i="1"/>
  <c r="P101" i="1"/>
  <c r="P83" i="1"/>
  <c r="O69" i="1"/>
  <c r="O251" i="1"/>
  <c r="P71" i="1"/>
  <c r="P185" i="1"/>
  <c r="O119" i="1"/>
  <c r="Q335" i="1"/>
  <c r="O305" i="1"/>
  <c r="Q217" i="1"/>
  <c r="O207" i="1"/>
  <c r="O170" i="1"/>
  <c r="Q160" i="1"/>
  <c r="Q150" i="1"/>
  <c r="Q143" i="1"/>
  <c r="P115" i="1"/>
  <c r="Q65" i="1"/>
  <c r="O89" i="1"/>
  <c r="O335" i="1"/>
  <c r="Q324" i="1"/>
  <c r="Q224" i="1"/>
  <c r="P217" i="1"/>
  <c r="R217" i="1" s="1"/>
  <c r="S217" i="1" s="1"/>
  <c r="Q210" i="1"/>
  <c r="Q188" i="1"/>
  <c r="Q163" i="1"/>
  <c r="Q153" i="1"/>
  <c r="P143" i="1"/>
  <c r="P129" i="1"/>
  <c r="O115" i="1"/>
  <c r="O101" i="1"/>
  <c r="O83" i="1"/>
  <c r="P65" i="1"/>
  <c r="O139" i="1"/>
  <c r="O93" i="1"/>
  <c r="O75" i="1"/>
  <c r="O169" i="1"/>
  <c r="Q152" i="1"/>
  <c r="P103" i="1"/>
  <c r="P328" i="1"/>
  <c r="P306" i="1"/>
  <c r="P307" i="1"/>
  <c r="P156" i="1"/>
  <c r="P320" i="1"/>
  <c r="O174" i="1"/>
  <c r="Q128" i="1"/>
  <c r="P98" i="1"/>
  <c r="P96" i="1"/>
  <c r="Q74" i="1"/>
  <c r="P114" i="1"/>
  <c r="O72" i="1"/>
  <c r="P208" i="1"/>
  <c r="O201" i="1"/>
  <c r="O274" i="1"/>
  <c r="O224" i="1"/>
  <c r="O272" i="1"/>
  <c r="P195" i="1"/>
  <c r="O262" i="1"/>
  <c r="O284" i="1"/>
  <c r="O324" i="1"/>
  <c r="O286" i="1"/>
  <c r="P245" i="1"/>
  <c r="O290" i="1"/>
  <c r="O332" i="1"/>
  <c r="O222" i="1"/>
  <c r="O334" i="1"/>
  <c r="Q206" i="1"/>
  <c r="Q248" i="1"/>
  <c r="Q242" i="1"/>
  <c r="O304" i="1"/>
  <c r="P230" i="1"/>
  <c r="P238" i="1"/>
  <c r="O315" i="1"/>
  <c r="P256" i="1"/>
  <c r="P322" i="1"/>
  <c r="P164" i="1"/>
  <c r="P318" i="1"/>
  <c r="P330" i="1"/>
  <c r="P331" i="1"/>
  <c r="R331" i="1" s="1"/>
  <c r="S331" i="1" s="1"/>
  <c r="P90" i="1"/>
  <c r="Q203" i="1"/>
  <c r="Q60" i="1"/>
  <c r="O98" i="1"/>
  <c r="O96" i="1"/>
  <c r="O114" i="1"/>
  <c r="P102" i="1"/>
  <c r="O208" i="1"/>
  <c r="O301" i="1"/>
  <c r="P183" i="1"/>
  <c r="P229" i="1"/>
  <c r="Q202" i="1"/>
  <c r="P270" i="1"/>
  <c r="O326" i="1"/>
  <c r="O179" i="1"/>
  <c r="O330" i="1"/>
  <c r="P261" i="1"/>
  <c r="Q240" i="1"/>
  <c r="O296" i="1"/>
  <c r="O278" i="1"/>
  <c r="O338" i="1"/>
  <c r="P242" i="1"/>
  <c r="O194" i="1"/>
  <c r="O246" i="1"/>
  <c r="Q299" i="1"/>
  <c r="P288" i="1"/>
  <c r="P224" i="1"/>
  <c r="P150" i="1"/>
  <c r="P192" i="1"/>
  <c r="Q245" i="1"/>
  <c r="P329" i="1"/>
  <c r="P319" i="1"/>
  <c r="Q187" i="1"/>
  <c r="P166" i="1"/>
  <c r="O90" i="1"/>
  <c r="P203" i="1"/>
  <c r="Q68" i="1"/>
  <c r="Q104" i="1"/>
  <c r="P136" i="1"/>
  <c r="P86" i="1"/>
  <c r="P291" i="1"/>
  <c r="O102" i="1"/>
  <c r="P218" i="1"/>
  <c r="O140" i="1"/>
  <c r="Q301" i="1"/>
  <c r="P199" i="1"/>
  <c r="P237" i="1"/>
  <c r="P212" i="1"/>
  <c r="O270" i="1"/>
  <c r="O288" i="1"/>
  <c r="O328" i="1"/>
  <c r="P206" i="1"/>
  <c r="O212" i="1"/>
  <c r="O292" i="1"/>
  <c r="Q232" i="1"/>
  <c r="O294" i="1"/>
  <c r="O229" i="1"/>
  <c r="P278" i="1"/>
  <c r="Q216" i="1"/>
  <c r="O232" i="1"/>
  <c r="P210" i="1"/>
  <c r="P220" i="1"/>
  <c r="O268" i="1"/>
  <c r="P280" i="1"/>
  <c r="O289" i="1"/>
  <c r="P311" i="1"/>
  <c r="R311" i="1" s="1"/>
  <c r="S311" i="1" s="1"/>
  <c r="O146" i="1"/>
  <c r="P72" i="1"/>
  <c r="R72" i="1" s="1"/>
  <c r="S72" i="1" s="1"/>
  <c r="P277" i="1"/>
  <c r="P200" i="1"/>
  <c r="Q96" i="1"/>
  <c r="P279" i="1"/>
  <c r="O213" i="1"/>
  <c r="O203" i="1"/>
  <c r="Q76" i="1"/>
  <c r="O136" i="1"/>
  <c r="O86" i="1"/>
  <c r="Q291" i="1"/>
  <c r="P228" i="1"/>
  <c r="O218" i="1"/>
  <c r="O144" i="1"/>
  <c r="Q281" i="1"/>
  <c r="P269" i="1"/>
  <c r="O336" i="1"/>
  <c r="Q277" i="1"/>
  <c r="O234" i="1"/>
  <c r="P248" i="1"/>
  <c r="P246" i="1"/>
  <c r="O303" i="1"/>
  <c r="P309" i="1"/>
  <c r="P160" i="1"/>
  <c r="P289" i="1"/>
  <c r="P325" i="1"/>
  <c r="P201" i="1"/>
  <c r="Q124" i="1"/>
  <c r="P315" i="1"/>
  <c r="P292" i="1"/>
  <c r="R292" i="1" s="1"/>
  <c r="S292" i="1" s="1"/>
  <c r="P188" i="1"/>
  <c r="P70" i="1"/>
  <c r="P94" i="1"/>
  <c r="P282" i="1"/>
  <c r="Q82" i="1"/>
  <c r="P138" i="1"/>
  <c r="Q92" i="1"/>
  <c r="O228" i="1"/>
  <c r="O223" i="1"/>
  <c r="O148" i="1"/>
  <c r="O206" i="1"/>
  <c r="O183" i="1"/>
  <c r="P181" i="1"/>
  <c r="P253" i="1"/>
  <c r="O173" i="1"/>
  <c r="P222" i="1"/>
  <c r="O182" i="1"/>
  <c r="O152" i="1"/>
  <c r="O298" i="1"/>
  <c r="O299" i="1"/>
  <c r="Q274" i="1"/>
  <c r="O314" i="1"/>
  <c r="O316" i="1"/>
  <c r="P214" i="1"/>
  <c r="Q174" i="1"/>
  <c r="O317" i="1"/>
  <c r="P144" i="1"/>
  <c r="P290" i="1"/>
  <c r="P323" i="1"/>
  <c r="P296" i="1"/>
  <c r="P312" i="1"/>
  <c r="O70" i="1"/>
  <c r="O94" i="1"/>
  <c r="O282" i="1"/>
  <c r="O138" i="1"/>
  <c r="P130" i="1"/>
  <c r="P80" i="1"/>
  <c r="P236" i="1"/>
  <c r="Q228" i="1"/>
  <c r="O150" i="1"/>
  <c r="P216" i="1"/>
  <c r="O199" i="1"/>
  <c r="Q192" i="1"/>
  <c r="Q200" i="1"/>
  <c r="Q238" i="1"/>
  <c r="O261" i="1"/>
  <c r="O306" i="1"/>
  <c r="P231" i="1"/>
  <c r="Q170" i="1"/>
  <c r="R170" i="1" s="1"/>
  <c r="S170" i="1" s="1"/>
  <c r="P321" i="1"/>
  <c r="R321" i="1" s="1"/>
  <c r="S321" i="1" s="1"/>
  <c r="P336" i="1"/>
  <c r="P298" i="1"/>
  <c r="P295" i="1"/>
  <c r="R295" i="1" s="1"/>
  <c r="S295" i="1" s="1"/>
  <c r="P152" i="1"/>
  <c r="P194" i="1"/>
  <c r="P300" i="1"/>
  <c r="P142" i="1"/>
  <c r="P134" i="1"/>
  <c r="Q282" i="1"/>
  <c r="P74" i="1"/>
  <c r="O130" i="1"/>
  <c r="O80" i="1"/>
  <c r="O236" i="1"/>
  <c r="Q236" i="1"/>
  <c r="O216" i="1"/>
  <c r="Q230" i="1"/>
  <c r="Q250" i="1"/>
  <c r="O250" i="1"/>
  <c r="P146" i="1"/>
  <c r="O64" i="1"/>
  <c r="O264" i="1"/>
  <c r="P286" i="1"/>
  <c r="O122" i="1"/>
  <c r="P196" i="1"/>
  <c r="P310" i="1"/>
  <c r="P303" i="1"/>
  <c r="P223" i="1"/>
  <c r="P308" i="1"/>
  <c r="P112" i="1"/>
  <c r="O134" i="1"/>
  <c r="P60" i="1"/>
  <c r="O74" i="1"/>
  <c r="Q136" i="1"/>
  <c r="Q86" i="1"/>
  <c r="P244" i="1"/>
  <c r="Q244" i="1"/>
  <c r="O154" i="1"/>
  <c r="P226" i="1"/>
  <c r="O237" i="1"/>
  <c r="P175" i="1"/>
  <c r="O291" i="1"/>
  <c r="P264" i="1"/>
  <c r="P316" i="1"/>
  <c r="P262" i="1"/>
  <c r="P305" i="1"/>
  <c r="Q175" i="1"/>
  <c r="P193" i="1"/>
  <c r="P326" i="1"/>
  <c r="P162" i="1"/>
  <c r="Q195" i="1"/>
  <c r="O112" i="1"/>
  <c r="Q78" i="1"/>
  <c r="O60" i="1"/>
  <c r="P116" i="1"/>
  <c r="P92" i="1"/>
  <c r="O244" i="1"/>
  <c r="Q252" i="1"/>
  <c r="O158" i="1"/>
  <c r="O226" i="1"/>
  <c r="Q226" i="1"/>
  <c r="O245" i="1"/>
  <c r="Q315" i="1"/>
  <c r="Q256" i="1"/>
  <c r="Q293" i="1"/>
  <c r="Q246" i="1"/>
  <c r="O300" i="1"/>
  <c r="P173" i="1"/>
  <c r="O220" i="1"/>
  <c r="O293" i="1"/>
  <c r="P254" i="1"/>
  <c r="P118" i="1"/>
  <c r="P272" i="1"/>
  <c r="Q253" i="1"/>
  <c r="Q189" i="1"/>
  <c r="P337" i="1"/>
  <c r="Q231" i="1"/>
  <c r="P338" i="1"/>
  <c r="Q118" i="1"/>
  <c r="Q62" i="1"/>
  <c r="P68" i="1"/>
  <c r="O116" i="1"/>
  <c r="O92" i="1"/>
  <c r="P84" i="1"/>
  <c r="P252" i="1"/>
  <c r="Q260" i="1"/>
  <c r="O160" i="1"/>
  <c r="P234" i="1"/>
  <c r="Q234" i="1"/>
  <c r="O253" i="1"/>
  <c r="P232" i="1"/>
  <c r="Q264" i="1"/>
  <c r="O186" i="1"/>
  <c r="O302" i="1"/>
  <c r="O230" i="1"/>
  <c r="O195" i="1"/>
  <c r="O189" i="1"/>
  <c r="O214" i="1"/>
  <c r="Q239" i="1"/>
  <c r="Q261" i="1"/>
  <c r="Q237" i="1"/>
  <c r="P148" i="1"/>
  <c r="Q172" i="1"/>
  <c r="P334" i="1"/>
  <c r="P204" i="1"/>
  <c r="R204" i="1" s="1"/>
  <c r="S204" i="1" s="1"/>
  <c r="P106" i="1"/>
  <c r="O68" i="1"/>
  <c r="Q122" i="1"/>
  <c r="Q98" i="1"/>
  <c r="O84" i="1"/>
  <c r="O252" i="1"/>
  <c r="Q268" i="1"/>
  <c r="O162" i="1"/>
  <c r="Q272" i="1"/>
  <c r="P240" i="1"/>
  <c r="O210" i="1"/>
  <c r="O238" i="1"/>
  <c r="P258" i="1"/>
  <c r="P266" i="1"/>
  <c r="O318" i="1"/>
  <c r="O196" i="1"/>
  <c r="P140" i="1"/>
  <c r="Q269" i="1"/>
  <c r="P294" i="1"/>
  <c r="P179" i="1"/>
  <c r="P324" i="1"/>
  <c r="R324" i="1" s="1"/>
  <c r="S324" i="1" s="1"/>
  <c r="P285" i="1"/>
  <c r="O106" i="1"/>
  <c r="P88" i="1"/>
  <c r="P76" i="1"/>
  <c r="Q90" i="1"/>
  <c r="P120" i="1"/>
  <c r="P108" i="1"/>
  <c r="P260" i="1"/>
  <c r="Q276" i="1"/>
  <c r="O164" i="1"/>
  <c r="O269" i="1"/>
  <c r="O310" i="1"/>
  <c r="R310" i="1" s="1"/>
  <c r="S310" i="1" s="1"/>
  <c r="O248" i="1"/>
  <c r="O202" i="1"/>
  <c r="O256" i="1"/>
  <c r="P274" i="1"/>
  <c r="Q181" i="1"/>
  <c r="P281" i="1"/>
  <c r="P302" i="1"/>
  <c r="P158" i="1"/>
  <c r="P190" i="1"/>
  <c r="Q247" i="1"/>
  <c r="P184" i="1"/>
  <c r="P335" i="1"/>
  <c r="R335" i="1" s="1"/>
  <c r="S335" i="1" s="1"/>
  <c r="Q285" i="1"/>
  <c r="Q112" i="1"/>
  <c r="O88" i="1"/>
  <c r="O76" i="1"/>
  <c r="P110" i="1"/>
  <c r="P132" i="1"/>
  <c r="P124" i="1"/>
  <c r="O120" i="1"/>
  <c r="O108" i="1"/>
  <c r="O260" i="1"/>
  <c r="O166" i="1"/>
  <c r="R166" i="1" s="1"/>
  <c r="S166" i="1" s="1"/>
  <c r="O242" i="1"/>
  <c r="Q258" i="1"/>
  <c r="O277" i="1"/>
  <c r="O240" i="1"/>
  <c r="O308" i="1"/>
  <c r="Q279" i="1"/>
  <c r="P239" i="1"/>
  <c r="O313" i="1"/>
  <c r="P299" i="1"/>
  <c r="Q199" i="1"/>
  <c r="P313" i="1"/>
  <c r="Q255" i="1"/>
  <c r="P198" i="1"/>
  <c r="R198" i="1" s="1"/>
  <c r="S198" i="1" s="1"/>
  <c r="O285" i="1"/>
  <c r="P100" i="1"/>
  <c r="Q94" i="1"/>
  <c r="P82" i="1"/>
  <c r="O110" i="1"/>
  <c r="O132" i="1"/>
  <c r="O124" i="1"/>
  <c r="Q126" i="1"/>
  <c r="P268" i="1"/>
  <c r="P189" i="1"/>
  <c r="O187" i="1"/>
  <c r="R187" i="1" s="1"/>
  <c r="S187" i="1" s="1"/>
  <c r="P250" i="1"/>
  <c r="Q266" i="1"/>
  <c r="Q283" i="1"/>
  <c r="Q307" i="1"/>
  <c r="Q229" i="1"/>
  <c r="O322" i="1"/>
  <c r="P332" i="1"/>
  <c r="Q84" i="1"/>
  <c r="P168" i="1"/>
  <c r="Q183" i="1"/>
  <c r="Q263" i="1"/>
  <c r="P202" i="1"/>
  <c r="P78" i="1"/>
  <c r="P62" i="1"/>
  <c r="O100" i="1"/>
  <c r="O82" i="1"/>
  <c r="Q138" i="1"/>
  <c r="Q130" i="1"/>
  <c r="Q176" i="1"/>
  <c r="O312" i="1"/>
  <c r="P333" i="1"/>
  <c r="R333" i="1" s="1"/>
  <c r="S333" i="1" s="1"/>
  <c r="P293" i="1"/>
  <c r="Q186" i="1"/>
  <c r="P271" i="1"/>
  <c r="Q173" i="1"/>
  <c r="O78" i="1"/>
  <c r="O62" i="1"/>
  <c r="Q106" i="1"/>
  <c r="Q88" i="1"/>
  <c r="P104" i="1"/>
  <c r="P176" i="1"/>
  <c r="P317" i="1"/>
  <c r="P276" i="1"/>
  <c r="P122" i="1"/>
  <c r="R122" i="1" s="1"/>
  <c r="S122" i="1" s="1"/>
  <c r="O156" i="1"/>
  <c r="O320" i="1"/>
  <c r="R320" i="1" s="1"/>
  <c r="S320" i="1" s="1"/>
  <c r="P287" i="1"/>
  <c r="Q66" i="1"/>
  <c r="P297" i="1"/>
  <c r="O171" i="1"/>
  <c r="P304" i="1"/>
  <c r="Q70" i="1"/>
  <c r="P128" i="1"/>
  <c r="O104" i="1"/>
  <c r="P126" i="1"/>
  <c r="Q317" i="1"/>
  <c r="O276" i="1"/>
  <c r="O258" i="1"/>
  <c r="Q134" i="1"/>
  <c r="O266" i="1"/>
  <c r="O118" i="1"/>
  <c r="O168" i="1"/>
  <c r="P301" i="1"/>
  <c r="P182" i="1"/>
  <c r="P314" i="1"/>
  <c r="P283" i="1"/>
  <c r="P327" i="1"/>
  <c r="P284" i="1"/>
  <c r="Q146" i="1"/>
  <c r="O128" i="1"/>
  <c r="Q110" i="1"/>
  <c r="O126" i="1"/>
  <c r="P66" i="1"/>
  <c r="P64" i="1"/>
  <c r="O172" i="1"/>
  <c r="O142" i="1"/>
  <c r="P247" i="1"/>
  <c r="O280" i="1"/>
  <c r="O66" i="1"/>
  <c r="P255" i="1"/>
  <c r="O254" i="1"/>
  <c r="P154" i="1"/>
  <c r="P174" i="1"/>
  <c r="P263" i="1"/>
  <c r="R263" i="1" s="1"/>
  <c r="S263" i="1" s="1"/>
  <c r="Q59" i="1"/>
  <c r="P59" i="1"/>
  <c r="O58" i="1"/>
  <c r="Q56" i="1"/>
  <c r="Q55" i="1"/>
  <c r="O59" i="1"/>
  <c r="P56" i="1"/>
  <c r="P55" i="1"/>
  <c r="O54" i="1"/>
  <c r="O55" i="1"/>
  <c r="Q53" i="1"/>
  <c r="O53" i="1"/>
  <c r="P53" i="1"/>
  <c r="Q54" i="1"/>
  <c r="P54" i="1"/>
  <c r="P57" i="1"/>
  <c r="O56" i="1"/>
  <c r="Q58" i="1"/>
  <c r="O57" i="1"/>
  <c r="Q57" i="1"/>
  <c r="P58" i="1"/>
  <c r="P52" i="1"/>
  <c r="Q51" i="1"/>
  <c r="Q50" i="1"/>
  <c r="O52" i="1"/>
  <c r="P51" i="1"/>
  <c r="Q46" i="1"/>
  <c r="P46" i="1"/>
  <c r="Q52" i="1"/>
  <c r="O46" i="1"/>
  <c r="O51" i="1"/>
  <c r="P47" i="1"/>
  <c r="Q48" i="1"/>
  <c r="P48" i="1"/>
  <c r="O48" i="1"/>
  <c r="P49" i="1"/>
  <c r="O47" i="1"/>
  <c r="O50" i="1"/>
  <c r="Q47" i="1"/>
  <c r="P50" i="1"/>
  <c r="Q49" i="1"/>
  <c r="O49" i="1"/>
  <c r="N45" i="1"/>
  <c r="M45" i="1"/>
  <c r="N44" i="1"/>
  <c r="M44" i="1"/>
  <c r="N43" i="1"/>
  <c r="Q43" i="1" s="1"/>
  <c r="M43" i="1"/>
  <c r="N42" i="1"/>
  <c r="P42" i="1" s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Q29" i="1" s="1"/>
  <c r="M29" i="1"/>
  <c r="N28" i="1"/>
  <c r="O28" i="1" s="1"/>
  <c r="M28" i="1"/>
  <c r="N27" i="1"/>
  <c r="M27" i="1"/>
  <c r="N26" i="1"/>
  <c r="M26" i="1"/>
  <c r="N25" i="1"/>
  <c r="M25" i="1"/>
  <c r="N24" i="1"/>
  <c r="Q24" i="1" s="1"/>
  <c r="M24" i="1"/>
  <c r="N23" i="1"/>
  <c r="M23" i="1"/>
  <c r="N8" i="1"/>
  <c r="Q8" i="1" s="1"/>
  <c r="M8" i="1"/>
  <c r="N7" i="1"/>
  <c r="M7" i="1"/>
  <c r="N6" i="1"/>
  <c r="Q6" i="1" s="1"/>
  <c r="M6" i="1"/>
  <c r="N5" i="1"/>
  <c r="M5" i="1"/>
  <c r="N369" i="1"/>
  <c r="Q369" i="1" s="1"/>
  <c r="M369" i="1"/>
  <c r="N368" i="1"/>
  <c r="Q368" i="1" s="1"/>
  <c r="M368" i="1"/>
  <c r="N367" i="1"/>
  <c r="P367" i="1" s="1"/>
  <c r="M367" i="1"/>
  <c r="N366" i="1"/>
  <c r="P366" i="1" s="1"/>
  <c r="M366" i="1"/>
  <c r="N365" i="1"/>
  <c r="M365" i="1"/>
  <c r="N364" i="1"/>
  <c r="Q364" i="1" s="1"/>
  <c r="M364" i="1"/>
  <c r="N363" i="1"/>
  <c r="P363" i="1" s="1"/>
  <c r="M363" i="1"/>
  <c r="N362" i="1"/>
  <c r="P362" i="1" s="1"/>
  <c r="M362" i="1"/>
  <c r="N361" i="1"/>
  <c r="M361" i="1"/>
  <c r="N360" i="1"/>
  <c r="P360" i="1" s="1"/>
  <c r="M360" i="1"/>
  <c r="N359" i="1"/>
  <c r="M359" i="1"/>
  <c r="N358" i="1"/>
  <c r="Q358" i="1" s="1"/>
  <c r="M358" i="1"/>
  <c r="N357" i="1"/>
  <c r="M357" i="1"/>
  <c r="N356" i="1"/>
  <c r="Q356" i="1" s="1"/>
  <c r="M356" i="1"/>
  <c r="N355" i="1"/>
  <c r="P355" i="1" s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P348" i="1" s="1"/>
  <c r="M348" i="1"/>
  <c r="N347" i="1"/>
  <c r="O347" i="1" s="1"/>
  <c r="M347" i="1"/>
  <c r="N346" i="1"/>
  <c r="O346" i="1" s="1"/>
  <c r="M346" i="1"/>
  <c r="N345" i="1"/>
  <c r="M345" i="1"/>
  <c r="N344" i="1"/>
  <c r="M344" i="1"/>
  <c r="N343" i="1"/>
  <c r="M343" i="1"/>
  <c r="N342" i="1"/>
  <c r="M342" i="1"/>
  <c r="N341" i="1"/>
  <c r="M341" i="1"/>
  <c r="N340" i="1"/>
  <c r="P340" i="1" s="1"/>
  <c r="M340" i="1"/>
  <c r="N339" i="1"/>
  <c r="O339" i="1" s="1"/>
  <c r="M339" i="1"/>
  <c r="R71" i="1" l="1"/>
  <c r="S71" i="1" s="1"/>
  <c r="R168" i="1"/>
  <c r="S168" i="1" s="1"/>
  <c r="R326" i="1"/>
  <c r="S326" i="1" s="1"/>
  <c r="R329" i="1"/>
  <c r="S329" i="1" s="1"/>
  <c r="R224" i="1"/>
  <c r="S224" i="1" s="1"/>
  <c r="R323" i="1"/>
  <c r="S323" i="1" s="1"/>
  <c r="R197" i="1"/>
  <c r="S197" i="1" s="1"/>
  <c r="R196" i="1"/>
  <c r="S196" i="1" s="1"/>
  <c r="R327" i="1"/>
  <c r="S327" i="1" s="1"/>
  <c r="R274" i="1"/>
  <c r="S274" i="1" s="1"/>
  <c r="R156" i="1"/>
  <c r="S156" i="1" s="1"/>
  <c r="R337" i="1"/>
  <c r="S337" i="1" s="1"/>
  <c r="R193" i="1"/>
  <c r="S193" i="1" s="1"/>
  <c r="R121" i="1"/>
  <c r="S121" i="1" s="1"/>
  <c r="R300" i="1"/>
  <c r="S300" i="1" s="1"/>
  <c r="R276" i="1"/>
  <c r="S276" i="1" s="1"/>
  <c r="R68" i="1"/>
  <c r="S68" i="1" s="1"/>
  <c r="R175" i="1"/>
  <c r="S175" i="1" s="1"/>
  <c r="R246" i="1"/>
  <c r="S246" i="1" s="1"/>
  <c r="R212" i="1"/>
  <c r="S212" i="1" s="1"/>
  <c r="R288" i="1"/>
  <c r="S288" i="1" s="1"/>
  <c r="R102" i="1"/>
  <c r="S102" i="1" s="1"/>
  <c r="R83" i="1"/>
  <c r="S83" i="1" s="1"/>
  <c r="R207" i="1"/>
  <c r="S207" i="1" s="1"/>
  <c r="R241" i="1"/>
  <c r="S241" i="1" s="1"/>
  <c r="R137" i="1"/>
  <c r="S137" i="1" s="1"/>
  <c r="R123" i="1"/>
  <c r="S123" i="1" s="1"/>
  <c r="R151" i="1"/>
  <c r="S151" i="1" s="1"/>
  <c r="R155" i="1"/>
  <c r="S155" i="1" s="1"/>
  <c r="R85" i="1"/>
  <c r="S85" i="1" s="1"/>
  <c r="R159" i="1"/>
  <c r="S159" i="1" s="1"/>
  <c r="R235" i="1"/>
  <c r="S235" i="1" s="1"/>
  <c r="R191" i="1"/>
  <c r="S191" i="1" s="1"/>
  <c r="R79" i="1"/>
  <c r="S79" i="1" s="1"/>
  <c r="R97" i="1"/>
  <c r="S97" i="1" s="1"/>
  <c r="R111" i="1"/>
  <c r="S111" i="1" s="1"/>
  <c r="R125" i="1"/>
  <c r="S125" i="1" s="1"/>
  <c r="R287" i="1"/>
  <c r="S287" i="1" s="1"/>
  <c r="R336" i="1"/>
  <c r="S336" i="1" s="1"/>
  <c r="R131" i="1"/>
  <c r="S131" i="1" s="1"/>
  <c r="R165" i="1"/>
  <c r="S165" i="1" s="1"/>
  <c r="R174" i="1"/>
  <c r="S174" i="1" s="1"/>
  <c r="R63" i="1"/>
  <c r="S63" i="1" s="1"/>
  <c r="R176" i="1"/>
  <c r="S176" i="1" s="1"/>
  <c r="R255" i="1"/>
  <c r="S255" i="1" s="1"/>
  <c r="R200" i="1"/>
  <c r="S200" i="1" s="1"/>
  <c r="R172" i="1"/>
  <c r="S172" i="1" s="1"/>
  <c r="R184" i="1"/>
  <c r="S184" i="1" s="1"/>
  <c r="R233" i="1"/>
  <c r="S233" i="1" s="1"/>
  <c r="R66" i="1"/>
  <c r="S66" i="1" s="1"/>
  <c r="R293" i="1"/>
  <c r="S293" i="1" s="1"/>
  <c r="R160" i="1"/>
  <c r="S160" i="1" s="1"/>
  <c r="R304" i="1"/>
  <c r="S304" i="1" s="1"/>
  <c r="R250" i="1"/>
  <c r="S250" i="1" s="1"/>
  <c r="R308" i="1"/>
  <c r="S308" i="1" s="1"/>
  <c r="R305" i="1"/>
  <c r="S305" i="1" s="1"/>
  <c r="R319" i="1"/>
  <c r="S319" i="1" s="1"/>
  <c r="R312" i="1"/>
  <c r="S312" i="1" s="1"/>
  <c r="R248" i="1"/>
  <c r="S248" i="1" s="1"/>
  <c r="R237" i="1"/>
  <c r="S237" i="1" s="1"/>
  <c r="R62" i="1"/>
  <c r="S62" i="1" s="1"/>
  <c r="R332" i="1"/>
  <c r="S332" i="1" s="1"/>
  <c r="R112" i="1"/>
  <c r="S112" i="1" s="1"/>
  <c r="R313" i="1"/>
  <c r="S313" i="1" s="1"/>
  <c r="R239" i="1"/>
  <c r="S239" i="1" s="1"/>
  <c r="R234" i="1"/>
  <c r="S234" i="1" s="1"/>
  <c r="R65" i="1"/>
  <c r="S65" i="1" s="1"/>
  <c r="R222" i="1"/>
  <c r="S222" i="1" s="1"/>
  <c r="R289" i="1"/>
  <c r="S289" i="1" s="1"/>
  <c r="R265" i="1"/>
  <c r="S265" i="1" s="1"/>
  <c r="R157" i="1"/>
  <c r="S157" i="1" s="1"/>
  <c r="R189" i="1"/>
  <c r="S189" i="1" s="1"/>
  <c r="R129" i="1"/>
  <c r="S129" i="1" s="1"/>
  <c r="R283" i="1"/>
  <c r="S283" i="1" s="1"/>
  <c r="R275" i="1"/>
  <c r="S275" i="1" s="1"/>
  <c r="R223" i="1"/>
  <c r="S223" i="1" s="1"/>
  <c r="R199" i="1"/>
  <c r="S199" i="1" s="1"/>
  <c r="R266" i="1"/>
  <c r="S266" i="1" s="1"/>
  <c r="R158" i="1"/>
  <c r="S158" i="1" s="1"/>
  <c r="R226" i="1"/>
  <c r="S226" i="1" s="1"/>
  <c r="R231" i="1"/>
  <c r="S231" i="1" s="1"/>
  <c r="R301" i="1"/>
  <c r="S301" i="1" s="1"/>
  <c r="R299" i="1"/>
  <c r="S299" i="1" s="1"/>
  <c r="R171" i="1"/>
  <c r="S171" i="1" s="1"/>
  <c r="R185" i="1"/>
  <c r="S185" i="1" s="1"/>
  <c r="R148" i="1"/>
  <c r="S148" i="1" s="1"/>
  <c r="R82" i="1"/>
  <c r="S82" i="1" s="1"/>
  <c r="R258" i="1"/>
  <c r="S258" i="1" s="1"/>
  <c r="R252" i="1"/>
  <c r="S252" i="1" s="1"/>
  <c r="R154" i="1"/>
  <c r="S154" i="1" s="1"/>
  <c r="R280" i="1"/>
  <c r="S280" i="1" s="1"/>
  <c r="R140" i="1"/>
  <c r="S140" i="1" s="1"/>
  <c r="R290" i="1"/>
  <c r="S290" i="1" s="1"/>
  <c r="R273" i="1"/>
  <c r="S273" i="1" s="1"/>
  <c r="R145" i="1"/>
  <c r="S145" i="1" s="1"/>
  <c r="R89" i="1"/>
  <c r="S89" i="1" s="1"/>
  <c r="R213" i="1"/>
  <c r="S213" i="1" s="1"/>
  <c r="R317" i="1"/>
  <c r="S317" i="1" s="1"/>
  <c r="R124" i="1"/>
  <c r="S124" i="1" s="1"/>
  <c r="R138" i="1"/>
  <c r="S138" i="1" s="1"/>
  <c r="R269" i="1"/>
  <c r="S269" i="1" s="1"/>
  <c r="R218" i="1"/>
  <c r="S218" i="1" s="1"/>
  <c r="R194" i="1"/>
  <c r="S194" i="1" s="1"/>
  <c r="R245" i="1"/>
  <c r="S245" i="1" s="1"/>
  <c r="R307" i="1"/>
  <c r="S307" i="1" s="1"/>
  <c r="R101" i="1"/>
  <c r="S101" i="1" s="1"/>
  <c r="R87" i="1"/>
  <c r="S87" i="1" s="1"/>
  <c r="R227" i="1"/>
  <c r="S227" i="1" s="1"/>
  <c r="R100" i="1"/>
  <c r="S100" i="1" s="1"/>
  <c r="R132" i="1"/>
  <c r="S132" i="1" s="1"/>
  <c r="R92" i="1"/>
  <c r="S92" i="1" s="1"/>
  <c r="R244" i="1"/>
  <c r="S244" i="1" s="1"/>
  <c r="R281" i="1"/>
  <c r="S281" i="1" s="1"/>
  <c r="R220" i="1"/>
  <c r="S220" i="1" s="1"/>
  <c r="R242" i="1"/>
  <c r="S242" i="1" s="1"/>
  <c r="R286" i="1"/>
  <c r="S286" i="1" s="1"/>
  <c r="R306" i="1"/>
  <c r="S306" i="1" s="1"/>
  <c r="R91" i="1"/>
  <c r="S91" i="1" s="1"/>
  <c r="R107" i="1"/>
  <c r="S107" i="1" s="1"/>
  <c r="R104" i="1"/>
  <c r="S104" i="1" s="1"/>
  <c r="R110" i="1"/>
  <c r="S110" i="1" s="1"/>
  <c r="R240" i="1"/>
  <c r="S240" i="1" s="1"/>
  <c r="R116" i="1"/>
  <c r="S116" i="1" s="1"/>
  <c r="R214" i="1"/>
  <c r="S214" i="1" s="1"/>
  <c r="R282" i="1"/>
  <c r="S282" i="1" s="1"/>
  <c r="R144" i="1"/>
  <c r="S144" i="1" s="1"/>
  <c r="R210" i="1"/>
  <c r="S210" i="1" s="1"/>
  <c r="R291" i="1"/>
  <c r="S291" i="1" s="1"/>
  <c r="R338" i="1"/>
  <c r="S338" i="1" s="1"/>
  <c r="R90" i="1"/>
  <c r="S90" i="1" s="1"/>
  <c r="R328" i="1"/>
  <c r="S328" i="1" s="1"/>
  <c r="R105" i="1"/>
  <c r="S105" i="1" s="1"/>
  <c r="R109" i="1"/>
  <c r="S109" i="1" s="1"/>
  <c r="R73" i="1"/>
  <c r="S73" i="1" s="1"/>
  <c r="R75" i="1"/>
  <c r="S75" i="1" s="1"/>
  <c r="R61" i="1"/>
  <c r="S61" i="1" s="1"/>
  <c r="R260" i="1"/>
  <c r="S260" i="1" s="1"/>
  <c r="R302" i="1"/>
  <c r="S302" i="1" s="1"/>
  <c r="R316" i="1"/>
  <c r="S316" i="1" s="1"/>
  <c r="R94" i="1"/>
  <c r="S94" i="1" s="1"/>
  <c r="R86" i="1"/>
  <c r="S86" i="1" s="1"/>
  <c r="R284" i="1"/>
  <c r="S284" i="1" s="1"/>
  <c r="R103" i="1"/>
  <c r="S103" i="1" s="1"/>
  <c r="R69" i="1"/>
  <c r="S69" i="1" s="1"/>
  <c r="R119" i="1"/>
  <c r="S119" i="1" s="1"/>
  <c r="R127" i="1"/>
  <c r="S127" i="1" s="1"/>
  <c r="R205" i="1"/>
  <c r="S205" i="1" s="1"/>
  <c r="R93" i="1"/>
  <c r="S93" i="1" s="1"/>
  <c r="R272" i="1"/>
  <c r="S272" i="1" s="1"/>
  <c r="R314" i="1"/>
  <c r="S314" i="1" s="1"/>
  <c r="R70" i="1"/>
  <c r="S70" i="1" s="1"/>
  <c r="R228" i="1"/>
  <c r="S228" i="1" s="1"/>
  <c r="R136" i="1"/>
  <c r="S136" i="1" s="1"/>
  <c r="R296" i="1"/>
  <c r="S296" i="1" s="1"/>
  <c r="R330" i="1"/>
  <c r="S330" i="1" s="1"/>
  <c r="R133" i="1"/>
  <c r="S133" i="1" s="1"/>
  <c r="R161" i="1"/>
  <c r="S161" i="1" s="1"/>
  <c r="R219" i="1"/>
  <c r="S219" i="1" s="1"/>
  <c r="R108" i="1"/>
  <c r="S108" i="1" s="1"/>
  <c r="R186" i="1"/>
  <c r="S186" i="1" s="1"/>
  <c r="R78" i="1"/>
  <c r="S78" i="1" s="1"/>
  <c r="R247" i="1"/>
  <c r="S247" i="1" s="1"/>
  <c r="R120" i="1"/>
  <c r="S120" i="1" s="1"/>
  <c r="R268" i="1"/>
  <c r="S268" i="1" s="1"/>
  <c r="R118" i="1"/>
  <c r="S118" i="1" s="1"/>
  <c r="R60" i="1"/>
  <c r="S60" i="1" s="1"/>
  <c r="R216" i="1"/>
  <c r="S216" i="1" s="1"/>
  <c r="R188" i="1"/>
  <c r="S188" i="1" s="1"/>
  <c r="R278" i="1"/>
  <c r="S278" i="1" s="1"/>
  <c r="R318" i="1"/>
  <c r="S318" i="1" s="1"/>
  <c r="R195" i="1"/>
  <c r="S195" i="1" s="1"/>
  <c r="R115" i="1"/>
  <c r="S115" i="1" s="1"/>
  <c r="R149" i="1"/>
  <c r="S149" i="1" s="1"/>
  <c r="R254" i="1"/>
  <c r="S254" i="1" s="1"/>
  <c r="R74" i="1"/>
  <c r="S74" i="1" s="1"/>
  <c r="R150" i="1"/>
  <c r="S150" i="1" s="1"/>
  <c r="R261" i="1"/>
  <c r="S261" i="1" s="1"/>
  <c r="R164" i="1"/>
  <c r="S164" i="1" s="1"/>
  <c r="R139" i="1"/>
  <c r="S139" i="1" s="1"/>
  <c r="R126" i="1"/>
  <c r="S126" i="1" s="1"/>
  <c r="R76" i="1"/>
  <c r="S76" i="1" s="1"/>
  <c r="R162" i="1"/>
  <c r="S162" i="1" s="1"/>
  <c r="R298" i="1"/>
  <c r="S298" i="1" s="1"/>
  <c r="R315" i="1"/>
  <c r="S315" i="1" s="1"/>
  <c r="R294" i="1"/>
  <c r="S294" i="1" s="1"/>
  <c r="R203" i="1"/>
  <c r="S203" i="1" s="1"/>
  <c r="R322" i="1"/>
  <c r="S322" i="1" s="1"/>
  <c r="R141" i="1"/>
  <c r="S141" i="1" s="1"/>
  <c r="R64" i="1"/>
  <c r="S64" i="1" s="1"/>
  <c r="R271" i="1"/>
  <c r="S271" i="1" s="1"/>
  <c r="R88" i="1"/>
  <c r="S88" i="1" s="1"/>
  <c r="R98" i="1"/>
  <c r="S98" i="1" s="1"/>
  <c r="R134" i="1"/>
  <c r="S134" i="1" s="1"/>
  <c r="R236" i="1"/>
  <c r="S236" i="1" s="1"/>
  <c r="R152" i="1"/>
  <c r="S152" i="1" s="1"/>
  <c r="R232" i="1"/>
  <c r="S232" i="1" s="1"/>
  <c r="R179" i="1"/>
  <c r="S179" i="1" s="1"/>
  <c r="R256" i="1"/>
  <c r="S256" i="1" s="1"/>
  <c r="R215" i="1"/>
  <c r="S215" i="1" s="1"/>
  <c r="R117" i="1"/>
  <c r="S117" i="1" s="1"/>
  <c r="R153" i="1"/>
  <c r="S153" i="1" s="1"/>
  <c r="R128" i="1"/>
  <c r="S128" i="1" s="1"/>
  <c r="R173" i="1"/>
  <c r="S173" i="1" s="1"/>
  <c r="R142" i="1"/>
  <c r="S142" i="1" s="1"/>
  <c r="R80" i="1"/>
  <c r="S80" i="1" s="1"/>
  <c r="R182" i="1"/>
  <c r="S182" i="1" s="1"/>
  <c r="R201" i="1"/>
  <c r="S201" i="1" s="1"/>
  <c r="R178" i="1"/>
  <c r="S178" i="1" s="1"/>
  <c r="R147" i="1"/>
  <c r="S147" i="1" s="1"/>
  <c r="R209" i="1"/>
  <c r="S209" i="1" s="1"/>
  <c r="R163" i="1"/>
  <c r="S163" i="1" s="1"/>
  <c r="R190" i="1"/>
  <c r="S190" i="1" s="1"/>
  <c r="R285" i="1"/>
  <c r="S285" i="1" s="1"/>
  <c r="R130" i="1"/>
  <c r="S130" i="1" s="1"/>
  <c r="R325" i="1"/>
  <c r="S325" i="1" s="1"/>
  <c r="R270" i="1"/>
  <c r="S270" i="1" s="1"/>
  <c r="R238" i="1"/>
  <c r="S238" i="1" s="1"/>
  <c r="R208" i="1"/>
  <c r="S208" i="1" s="1"/>
  <c r="R249" i="1"/>
  <c r="S249" i="1" s="1"/>
  <c r="R167" i="1"/>
  <c r="S167" i="1" s="1"/>
  <c r="R211" i="1"/>
  <c r="S211" i="1" s="1"/>
  <c r="R106" i="1"/>
  <c r="S106" i="1" s="1"/>
  <c r="R279" i="1"/>
  <c r="S279" i="1" s="1"/>
  <c r="R206" i="1"/>
  <c r="S206" i="1" s="1"/>
  <c r="R202" i="1"/>
  <c r="S202" i="1" s="1"/>
  <c r="R230" i="1"/>
  <c r="S230" i="1" s="1"/>
  <c r="R257" i="1"/>
  <c r="S257" i="1" s="1"/>
  <c r="R99" i="1"/>
  <c r="S99" i="1" s="1"/>
  <c r="R180" i="1"/>
  <c r="S180" i="1" s="1"/>
  <c r="R262" i="1"/>
  <c r="S262" i="1" s="1"/>
  <c r="R253" i="1"/>
  <c r="S253" i="1" s="1"/>
  <c r="R229" i="1"/>
  <c r="S229" i="1" s="1"/>
  <c r="R114" i="1"/>
  <c r="S114" i="1" s="1"/>
  <c r="R225" i="1"/>
  <c r="S225" i="1" s="1"/>
  <c r="R67" i="1"/>
  <c r="S67" i="1" s="1"/>
  <c r="R113" i="1"/>
  <c r="S113" i="1" s="1"/>
  <c r="R251" i="1"/>
  <c r="S251" i="1" s="1"/>
  <c r="R243" i="1"/>
  <c r="S243" i="1" s="1"/>
  <c r="R146" i="1"/>
  <c r="S146" i="1" s="1"/>
  <c r="R297" i="1"/>
  <c r="S297" i="1" s="1"/>
  <c r="R334" i="1"/>
  <c r="S334" i="1" s="1"/>
  <c r="R84" i="1"/>
  <c r="S84" i="1" s="1"/>
  <c r="R181" i="1"/>
  <c r="S181" i="1" s="1"/>
  <c r="R309" i="1"/>
  <c r="S309" i="1" s="1"/>
  <c r="R183" i="1"/>
  <c r="S183" i="1" s="1"/>
  <c r="R221" i="1"/>
  <c r="S221" i="1" s="1"/>
  <c r="R77" i="1"/>
  <c r="S77" i="1" s="1"/>
  <c r="R259" i="1"/>
  <c r="S259" i="1" s="1"/>
  <c r="R264" i="1"/>
  <c r="S264" i="1" s="1"/>
  <c r="R303" i="1"/>
  <c r="S303" i="1" s="1"/>
  <c r="R277" i="1"/>
  <c r="S277" i="1" s="1"/>
  <c r="R192" i="1"/>
  <c r="S192" i="1" s="1"/>
  <c r="R96" i="1"/>
  <c r="S96" i="1" s="1"/>
  <c r="R143" i="1"/>
  <c r="S143" i="1" s="1"/>
  <c r="R95" i="1"/>
  <c r="S95" i="1" s="1"/>
  <c r="R267" i="1"/>
  <c r="S267" i="1" s="1"/>
  <c r="R177" i="1"/>
  <c r="S177" i="1" s="1"/>
  <c r="R169" i="1"/>
  <c r="S169" i="1" s="1"/>
  <c r="R54" i="1"/>
  <c r="S54" i="1" s="1"/>
  <c r="R57" i="1"/>
  <c r="S57" i="1" s="1"/>
  <c r="R55" i="1"/>
  <c r="S55" i="1" s="1"/>
  <c r="R56" i="1"/>
  <c r="S56" i="1" s="1"/>
  <c r="R59" i="1"/>
  <c r="S59" i="1" s="1"/>
  <c r="R58" i="1"/>
  <c r="S58" i="1" s="1"/>
  <c r="R53" i="1"/>
  <c r="S53" i="1" s="1"/>
  <c r="R48" i="1"/>
  <c r="S48" i="1" s="1"/>
  <c r="R50" i="1"/>
  <c r="S50" i="1" s="1"/>
  <c r="R49" i="1"/>
  <c r="S49" i="1" s="1"/>
  <c r="R47" i="1"/>
  <c r="S47" i="1" s="1"/>
  <c r="R46" i="1"/>
  <c r="S46" i="1" s="1"/>
  <c r="R51" i="1"/>
  <c r="S51" i="1" s="1"/>
  <c r="R52" i="1"/>
  <c r="S52" i="1" s="1"/>
  <c r="O29" i="1"/>
  <c r="Q44" i="1"/>
  <c r="Q347" i="1"/>
  <c r="Q363" i="1"/>
  <c r="Q343" i="1"/>
  <c r="P346" i="1"/>
  <c r="P347" i="1"/>
  <c r="Q348" i="1"/>
  <c r="Q350" i="1"/>
  <c r="P352" i="1"/>
  <c r="P354" i="1"/>
  <c r="Q355" i="1"/>
  <c r="Q23" i="1"/>
  <c r="P35" i="1"/>
  <c r="P36" i="1"/>
  <c r="Q39" i="1"/>
  <c r="P34" i="1"/>
  <c r="Q35" i="1"/>
  <c r="Q36" i="1"/>
  <c r="Q38" i="1"/>
  <c r="P43" i="1"/>
  <c r="Q340" i="1"/>
  <c r="Q342" i="1"/>
  <c r="P344" i="1"/>
  <c r="O351" i="1"/>
  <c r="O359" i="1"/>
  <c r="Q361" i="1"/>
  <c r="P368" i="1"/>
  <c r="P369" i="1"/>
  <c r="Q7" i="1"/>
  <c r="Q31" i="1"/>
  <c r="P33" i="1"/>
  <c r="Q41" i="1"/>
  <c r="P339" i="1"/>
  <c r="Q25" i="1"/>
  <c r="O27" i="1"/>
  <c r="Q40" i="1"/>
  <c r="Q339" i="1"/>
  <c r="O342" i="1"/>
  <c r="O343" i="1"/>
  <c r="P342" i="1"/>
  <c r="P343" i="1"/>
  <c r="Q344" i="1"/>
  <c r="Q346" i="1"/>
  <c r="P350" i="1"/>
  <c r="P351" i="1"/>
  <c r="Q352" i="1"/>
  <c r="Q354" i="1"/>
  <c r="P358" i="1"/>
  <c r="P359" i="1"/>
  <c r="Q360" i="1"/>
  <c r="Q362" i="1"/>
  <c r="O365" i="1"/>
  <c r="Q367" i="1"/>
  <c r="O6" i="1"/>
  <c r="O7" i="1"/>
  <c r="O8" i="1"/>
  <c r="O23" i="1"/>
  <c r="O24" i="1"/>
  <c r="P25" i="1"/>
  <c r="Q26" i="1"/>
  <c r="P27" i="1"/>
  <c r="O31" i="1"/>
  <c r="O32" i="1"/>
  <c r="Q34" i="1"/>
  <c r="O38" i="1"/>
  <c r="O39" i="1"/>
  <c r="O40" i="1"/>
  <c r="P41" i="1"/>
  <c r="Q42" i="1"/>
  <c r="O350" i="1"/>
  <c r="O358" i="1"/>
  <c r="Q351" i="1"/>
  <c r="O354" i="1"/>
  <c r="O355" i="1"/>
  <c r="P356" i="1"/>
  <c r="Q359" i="1"/>
  <c r="O362" i="1"/>
  <c r="O363" i="1"/>
  <c r="P364" i="1"/>
  <c r="O367" i="1"/>
  <c r="O368" i="1"/>
  <c r="O369" i="1"/>
  <c r="P5" i="1"/>
  <c r="P6" i="1"/>
  <c r="P7" i="1"/>
  <c r="P8" i="1"/>
  <c r="P23" i="1"/>
  <c r="P24" i="1"/>
  <c r="O25" i="1"/>
  <c r="Q27" i="1"/>
  <c r="P29" i="1"/>
  <c r="Q30" i="1"/>
  <c r="P31" i="1"/>
  <c r="O34" i="1"/>
  <c r="O35" i="1"/>
  <c r="O36" i="1"/>
  <c r="P37" i="1"/>
  <c r="P38" i="1"/>
  <c r="P39" i="1"/>
  <c r="P40" i="1"/>
  <c r="O41" i="1"/>
  <c r="O42" i="1"/>
  <c r="O43" i="1"/>
  <c r="O45" i="1"/>
  <c r="Q341" i="1"/>
  <c r="O341" i="1"/>
  <c r="P341" i="1"/>
  <c r="Q345" i="1"/>
  <c r="O345" i="1"/>
  <c r="P345" i="1"/>
  <c r="Q349" i="1"/>
  <c r="O349" i="1"/>
  <c r="P349" i="1"/>
  <c r="Q353" i="1"/>
  <c r="O353" i="1"/>
  <c r="P353" i="1"/>
  <c r="Q357" i="1"/>
  <c r="O357" i="1"/>
  <c r="P357" i="1"/>
  <c r="O361" i="1"/>
  <c r="O30" i="1"/>
  <c r="P32" i="1"/>
  <c r="O37" i="1"/>
  <c r="O340" i="1"/>
  <c r="O344" i="1"/>
  <c r="O348" i="1"/>
  <c r="O352" i="1"/>
  <c r="O356" i="1"/>
  <c r="O360" i="1"/>
  <c r="P361" i="1"/>
  <c r="O364" i="1"/>
  <c r="Q365" i="1"/>
  <c r="O366" i="1"/>
  <c r="Q5" i="1"/>
  <c r="O26" i="1"/>
  <c r="P28" i="1"/>
  <c r="P30" i="1"/>
  <c r="Q32" i="1"/>
  <c r="O33" i="1"/>
  <c r="Q37" i="1"/>
  <c r="P365" i="1"/>
  <c r="O5" i="1"/>
  <c r="Q366" i="1"/>
  <c r="P26" i="1"/>
  <c r="Q28" i="1"/>
  <c r="Q33" i="1"/>
  <c r="P44" i="1"/>
  <c r="O44" i="1"/>
  <c r="Q45" i="1"/>
  <c r="P45" i="1"/>
  <c r="R29" i="1" l="1"/>
  <c r="S29" i="1" s="1"/>
  <c r="H29" i="1" s="1"/>
  <c r="I29" i="1" s="1"/>
  <c r="R43" i="1"/>
  <c r="S43" i="1" s="1"/>
  <c r="R347" i="1"/>
  <c r="S347" i="1" s="1"/>
  <c r="H347" i="1" s="1"/>
  <c r="I347" i="1" s="1"/>
  <c r="R355" i="1"/>
  <c r="S355" i="1" s="1"/>
  <c r="H355" i="1" s="1"/>
  <c r="I355" i="1" s="1"/>
  <c r="R39" i="1"/>
  <c r="S39" i="1" s="1"/>
  <c r="H13" i="1"/>
  <c r="I13" i="1" s="1"/>
  <c r="R368" i="1"/>
  <c r="S368" i="1" s="1"/>
  <c r="H368" i="1" s="1"/>
  <c r="I368" i="1" s="1"/>
  <c r="R348" i="1"/>
  <c r="S348" i="1" s="1"/>
  <c r="H348" i="1" s="1"/>
  <c r="I348" i="1" s="1"/>
  <c r="R24" i="1"/>
  <c r="S24" i="1" s="1"/>
  <c r="H24" i="1" s="1"/>
  <c r="I24" i="1" s="1"/>
  <c r="R360" i="1"/>
  <c r="S360" i="1" s="1"/>
  <c r="H360" i="1" s="1"/>
  <c r="I360" i="1" s="1"/>
  <c r="R344" i="1"/>
  <c r="S344" i="1" s="1"/>
  <c r="H344" i="1" s="1"/>
  <c r="I344" i="1" s="1"/>
  <c r="R40" i="1"/>
  <c r="S40" i="1" s="1"/>
  <c r="R369" i="1"/>
  <c r="S369" i="1" s="1"/>
  <c r="H369" i="1" s="1"/>
  <c r="I369" i="1" s="1"/>
  <c r="R363" i="1"/>
  <c r="S363" i="1" s="1"/>
  <c r="H363" i="1" s="1"/>
  <c r="I363" i="1" s="1"/>
  <c r="R346" i="1"/>
  <c r="S346" i="1" s="1"/>
  <c r="H346" i="1" s="1"/>
  <c r="I346" i="1" s="1"/>
  <c r="H19" i="1"/>
  <c r="I19" i="1" s="1"/>
  <c r="R343" i="1"/>
  <c r="S343" i="1" s="1"/>
  <c r="H343" i="1" s="1"/>
  <c r="I343" i="1" s="1"/>
  <c r="R35" i="1"/>
  <c r="S35" i="1" s="1"/>
  <c r="R23" i="1"/>
  <c r="S23" i="1" s="1"/>
  <c r="H23" i="1" s="1"/>
  <c r="I23" i="1" s="1"/>
  <c r="R362" i="1"/>
  <c r="S362" i="1" s="1"/>
  <c r="H362" i="1" s="1"/>
  <c r="I362" i="1" s="1"/>
  <c r="R354" i="1"/>
  <c r="S354" i="1" s="1"/>
  <c r="H354" i="1" s="1"/>
  <c r="I354" i="1" s="1"/>
  <c r="R340" i="1"/>
  <c r="S340" i="1" s="1"/>
  <c r="H340" i="1" s="1"/>
  <c r="I340" i="1" s="1"/>
  <c r="H11" i="1"/>
  <c r="I11" i="1" s="1"/>
  <c r="H20" i="1"/>
  <c r="I20" i="1" s="1"/>
  <c r="R342" i="1"/>
  <c r="S342" i="1" s="1"/>
  <c r="H342" i="1" s="1"/>
  <c r="I342" i="1" s="1"/>
  <c r="R34" i="1"/>
  <c r="S34" i="1" s="1"/>
  <c r="R356" i="1"/>
  <c r="S356" i="1" s="1"/>
  <c r="H356" i="1" s="1"/>
  <c r="I356" i="1" s="1"/>
  <c r="R36" i="1"/>
  <c r="S36" i="1" s="1"/>
  <c r="R8" i="1"/>
  <c r="S8" i="1" s="1"/>
  <c r="H8" i="1" s="1"/>
  <c r="I8" i="1" s="1"/>
  <c r="R367" i="1"/>
  <c r="S367" i="1" s="1"/>
  <c r="H367" i="1" s="1"/>
  <c r="I367" i="1" s="1"/>
  <c r="R359" i="1"/>
  <c r="S359" i="1" s="1"/>
  <c r="H359" i="1" s="1"/>
  <c r="I359" i="1" s="1"/>
  <c r="R351" i="1"/>
  <c r="S351" i="1" s="1"/>
  <c r="H351" i="1" s="1"/>
  <c r="I351" i="1" s="1"/>
  <c r="H12" i="1"/>
  <c r="I12" i="1" s="1"/>
  <c r="R32" i="1"/>
  <c r="S32" i="1" s="1"/>
  <c r="R361" i="1"/>
  <c r="S361" i="1" s="1"/>
  <c r="H361" i="1" s="1"/>
  <c r="I361" i="1" s="1"/>
  <c r="R41" i="1"/>
  <c r="S41" i="1" s="1"/>
  <c r="R37" i="1"/>
  <c r="S37" i="1" s="1"/>
  <c r="R31" i="1"/>
  <c r="S31" i="1" s="1"/>
  <c r="H15" i="1"/>
  <c r="I15" i="1" s="1"/>
  <c r="H9" i="1"/>
  <c r="I9" i="1" s="1"/>
  <c r="R42" i="1"/>
  <c r="S42" i="1" s="1"/>
  <c r="H18" i="1"/>
  <c r="I18" i="1" s="1"/>
  <c r="R7" i="1"/>
  <c r="S7" i="1" s="1"/>
  <c r="H7" i="1" s="1"/>
  <c r="I7" i="1" s="1"/>
  <c r="R365" i="1"/>
  <c r="S365" i="1" s="1"/>
  <c r="H365" i="1" s="1"/>
  <c r="I365" i="1" s="1"/>
  <c r="R352" i="1"/>
  <c r="S352" i="1" s="1"/>
  <c r="H352" i="1" s="1"/>
  <c r="I352" i="1" s="1"/>
  <c r="R27" i="1"/>
  <c r="S27" i="1" s="1"/>
  <c r="H27" i="1" s="1"/>
  <c r="I27" i="1" s="1"/>
  <c r="H22" i="1"/>
  <c r="I22" i="1" s="1"/>
  <c r="R6" i="1"/>
  <c r="S6" i="1" s="1"/>
  <c r="H6" i="1" s="1"/>
  <c r="I6" i="1" s="1"/>
  <c r="R25" i="1"/>
  <c r="S25" i="1" s="1"/>
  <c r="H25" i="1" s="1"/>
  <c r="I25" i="1" s="1"/>
  <c r="R358" i="1"/>
  <c r="S358" i="1" s="1"/>
  <c r="H358" i="1" s="1"/>
  <c r="I358" i="1" s="1"/>
  <c r="R350" i="1"/>
  <c r="S350" i="1" s="1"/>
  <c r="H350" i="1" s="1"/>
  <c r="I350" i="1" s="1"/>
  <c r="R33" i="1"/>
  <c r="S33" i="1" s="1"/>
  <c r="H16" i="1"/>
  <c r="I16" i="1" s="1"/>
  <c r="R364" i="1"/>
  <c r="S364" i="1" s="1"/>
  <c r="H364" i="1" s="1"/>
  <c r="I364" i="1" s="1"/>
  <c r="R349" i="1"/>
  <c r="S349" i="1" s="1"/>
  <c r="H349" i="1" s="1"/>
  <c r="I349" i="1" s="1"/>
  <c r="R345" i="1"/>
  <c r="S345" i="1" s="1"/>
  <c r="H345" i="1" s="1"/>
  <c r="I345" i="1" s="1"/>
  <c r="R341" i="1"/>
  <c r="S341" i="1" s="1"/>
  <c r="H341" i="1" s="1"/>
  <c r="I341" i="1" s="1"/>
  <c r="R28" i="1"/>
  <c r="S28" i="1" s="1"/>
  <c r="H28" i="1" s="1"/>
  <c r="I28" i="1" s="1"/>
  <c r="H17" i="1"/>
  <c r="I17" i="1" s="1"/>
  <c r="R366" i="1"/>
  <c r="S366" i="1" s="1"/>
  <c r="H366" i="1" s="1"/>
  <c r="I366" i="1" s="1"/>
  <c r="R5" i="1"/>
  <c r="S5" i="1" s="1"/>
  <c r="H5" i="1" s="1"/>
  <c r="I5" i="1" s="1"/>
  <c r="H21" i="1"/>
  <c r="I21" i="1" s="1"/>
  <c r="R357" i="1"/>
  <c r="S357" i="1" s="1"/>
  <c r="H357" i="1" s="1"/>
  <c r="I357" i="1" s="1"/>
  <c r="R353" i="1"/>
  <c r="S353" i="1" s="1"/>
  <c r="H353" i="1" s="1"/>
  <c r="I353" i="1" s="1"/>
  <c r="R38" i="1"/>
  <c r="S38" i="1" s="1"/>
  <c r="H14" i="1"/>
  <c r="I14" i="1" s="1"/>
  <c r="R44" i="1"/>
  <c r="S44" i="1" s="1"/>
  <c r="R30" i="1"/>
  <c r="S30" i="1" s="1"/>
  <c r="H30" i="1" s="1"/>
  <c r="I30" i="1" s="1"/>
  <c r="R45" i="1"/>
  <c r="S45" i="1" s="1"/>
  <c r="R26" i="1"/>
  <c r="S26" i="1" s="1"/>
  <c r="H26" i="1" s="1"/>
  <c r="I26" i="1" s="1"/>
  <c r="H10" i="1"/>
  <c r="I10" i="1" s="1"/>
  <c r="R339" i="1"/>
  <c r="S339" i="1" s="1"/>
  <c r="H339" i="1" l="1"/>
  <c r="I339" i="1" s="1"/>
  <c r="J339" i="1" s="1"/>
  <c r="K339" i="1" s="1"/>
  <c r="J340" i="1" l="1"/>
  <c r="K340" i="1" s="1"/>
  <c r="J341" i="1" l="1"/>
  <c r="K341" i="1" s="1"/>
  <c r="J342" i="1" l="1"/>
  <c r="K342" i="1" s="1"/>
  <c r="J343" i="1" l="1"/>
  <c r="K343" i="1" s="1"/>
  <c r="J344" i="1" l="1"/>
  <c r="K344" i="1" s="1"/>
  <c r="J345" i="1" l="1"/>
  <c r="K345" i="1" s="1"/>
  <c r="J346" i="1" l="1"/>
  <c r="K346" i="1" s="1"/>
  <c r="J347" i="1" l="1"/>
  <c r="K347" i="1" s="1"/>
  <c r="J348" i="1" l="1"/>
  <c r="K348" i="1" s="1"/>
  <c r="J349" i="1" l="1"/>
  <c r="K349" i="1" s="1"/>
  <c r="J350" i="1" l="1"/>
  <c r="K350" i="1" s="1"/>
  <c r="J351" i="1" l="1"/>
  <c r="K351" i="1" s="1"/>
  <c r="J352" i="1" l="1"/>
  <c r="K352" i="1" s="1"/>
  <c r="J353" i="1" l="1"/>
  <c r="K353" i="1" s="1"/>
  <c r="J354" i="1" l="1"/>
  <c r="K354" i="1" s="1"/>
  <c r="J355" i="1" l="1"/>
  <c r="K355" i="1" s="1"/>
  <c r="J356" i="1" l="1"/>
  <c r="K356" i="1" s="1"/>
  <c r="J357" i="1" l="1"/>
  <c r="K357" i="1" s="1"/>
  <c r="J358" i="1" l="1"/>
  <c r="K358" i="1" s="1"/>
  <c r="J359" i="1" l="1"/>
  <c r="K359" i="1" s="1"/>
  <c r="J360" i="1" l="1"/>
  <c r="K360" i="1" s="1"/>
  <c r="J361" i="1" l="1"/>
  <c r="K361" i="1" s="1"/>
  <c r="J362" i="1" l="1"/>
  <c r="K362" i="1" s="1"/>
  <c r="J363" i="1" l="1"/>
  <c r="K363" i="1" s="1"/>
  <c r="J364" i="1" l="1"/>
  <c r="K364" i="1" s="1"/>
  <c r="J365" i="1" l="1"/>
  <c r="K365" i="1" s="1"/>
  <c r="J366" i="1" l="1"/>
  <c r="K366" i="1" s="1"/>
  <c r="J367" i="1" l="1"/>
  <c r="K367" i="1" s="1"/>
  <c r="J368" i="1" l="1"/>
  <c r="K368" i="1" s="1"/>
  <c r="J369" i="1" l="1"/>
  <c r="K369" i="1" s="1"/>
  <c r="J5" i="1" l="1"/>
  <c r="K5" i="1" s="1"/>
  <c r="J6" i="1" l="1"/>
  <c r="K6" i="1" s="1"/>
  <c r="J7" i="1" l="1"/>
  <c r="K7" i="1" s="1"/>
  <c r="J8" i="1" l="1"/>
  <c r="K8" i="1" s="1"/>
  <c r="J9" i="1" l="1"/>
  <c r="K9" i="1" s="1"/>
  <c r="J10" i="1" l="1"/>
  <c r="K10" i="1" s="1"/>
  <c r="J11" i="1" l="1"/>
  <c r="K11" i="1" s="1"/>
  <c r="J12" i="1" l="1"/>
  <c r="K12" i="1" s="1"/>
  <c r="J13" i="1" l="1"/>
  <c r="K13" i="1" s="1"/>
  <c r="J14" i="1" l="1"/>
  <c r="K14" i="1" s="1"/>
  <c r="J15" i="1" l="1"/>
  <c r="K15" i="1" s="1"/>
  <c r="J16" i="1" l="1"/>
  <c r="K16" i="1" s="1"/>
  <c r="J17" i="1" l="1"/>
  <c r="K17" i="1" s="1"/>
  <c r="J18" i="1" l="1"/>
  <c r="K18" i="1" s="1"/>
  <c r="J19" i="1" l="1"/>
  <c r="K19" i="1" s="1"/>
  <c r="J20" i="1" l="1"/>
  <c r="K20" i="1" s="1"/>
  <c r="J21" i="1" l="1"/>
  <c r="K21" i="1" s="1"/>
  <c r="J22" i="1" l="1"/>
  <c r="K22" i="1" s="1"/>
  <c r="J23" i="1" l="1"/>
  <c r="K23" i="1" s="1"/>
  <c r="J24" i="1" l="1"/>
  <c r="K24" i="1" s="1"/>
  <c r="J25" i="1" l="1"/>
  <c r="K25" i="1" s="1"/>
  <c r="J26" i="1" l="1"/>
  <c r="K26" i="1" s="1"/>
  <c r="J27" i="1" l="1"/>
  <c r="K27" i="1" s="1"/>
  <c r="J28" i="1" l="1"/>
  <c r="J29" i="1" l="1"/>
  <c r="K29" i="1" s="1"/>
  <c r="K28" i="1"/>
  <c r="J30" i="1" l="1"/>
  <c r="K30" i="1" s="1"/>
  <c r="J31" i="1" l="1"/>
  <c r="K31" i="1" s="1"/>
  <c r="J32" i="1" l="1"/>
  <c r="K32" i="1" s="1"/>
  <c r="J33" i="1" l="1"/>
  <c r="K33" i="1" s="1"/>
  <c r="J34" i="1" l="1"/>
  <c r="K34" i="1" s="1"/>
  <c r="J35" i="1" l="1"/>
  <c r="K35" i="1" s="1"/>
  <c r="J36" i="1" l="1"/>
  <c r="K36" i="1" s="1"/>
  <c r="J37" i="1" l="1"/>
  <c r="K37" i="1" s="1"/>
  <c r="J38" i="1" l="1"/>
  <c r="K38" i="1" s="1"/>
  <c r="J39" i="1" l="1"/>
  <c r="K39" i="1" l="1"/>
  <c r="J40" i="1"/>
  <c r="K40" i="1" l="1"/>
  <c r="J41" i="1"/>
  <c r="K41" i="1" l="1"/>
  <c r="J42" i="1"/>
  <c r="K42" i="1" l="1"/>
  <c r="J43" i="1"/>
  <c r="K43" i="1" l="1"/>
  <c r="J44" i="1"/>
  <c r="K44" i="1" l="1"/>
  <c r="J45" i="1"/>
  <c r="K45" i="1" l="1"/>
  <c r="J46" i="1"/>
  <c r="K46" i="1" l="1"/>
  <c r="J47" i="1"/>
  <c r="K47" i="1" l="1"/>
  <c r="J48" i="1"/>
  <c r="K48" i="1" l="1"/>
  <c r="J49" i="1"/>
  <c r="K49" i="1" l="1"/>
  <c r="J50" i="1"/>
  <c r="K50" i="1" l="1"/>
  <c r="J51" i="1"/>
  <c r="K51" i="1" l="1"/>
  <c r="J52" i="1"/>
  <c r="K52" i="1" l="1"/>
  <c r="J53" i="1"/>
  <c r="K53" i="1" l="1"/>
  <c r="J54" i="1"/>
  <c r="K54" i="1" l="1"/>
  <c r="J55" i="1"/>
  <c r="K55" i="1" l="1"/>
  <c r="J56" i="1"/>
  <c r="K56" i="1" l="1"/>
  <c r="J57" i="1"/>
  <c r="K57" i="1" l="1"/>
  <c r="J58" i="1"/>
  <c r="K58" i="1" l="1"/>
  <c r="J59" i="1"/>
  <c r="J60" i="1" l="1"/>
  <c r="K59" i="1"/>
  <c r="K60" i="1" l="1"/>
  <c r="J61" i="1"/>
  <c r="K61" i="1" l="1"/>
  <c r="J62" i="1"/>
  <c r="K62" i="1" l="1"/>
  <c r="J63" i="1"/>
  <c r="K63" i="1" l="1"/>
  <c r="J64" i="1"/>
  <c r="K64" i="1" l="1"/>
  <c r="J65" i="1"/>
  <c r="K65" i="1" l="1"/>
  <c r="J66" i="1"/>
  <c r="K66" i="1" l="1"/>
  <c r="J67" i="1"/>
  <c r="K67" i="1" l="1"/>
  <c r="J68" i="1"/>
  <c r="K68" i="1" l="1"/>
  <c r="J69" i="1"/>
  <c r="K69" i="1" l="1"/>
  <c r="J70" i="1"/>
  <c r="K70" i="1" l="1"/>
  <c r="J71" i="1"/>
  <c r="K71" i="1" l="1"/>
  <c r="J72" i="1"/>
  <c r="K72" i="1" l="1"/>
  <c r="J73" i="1"/>
  <c r="K73" i="1" l="1"/>
  <c r="J74" i="1"/>
  <c r="K74" i="1" l="1"/>
  <c r="J75" i="1"/>
  <c r="K75" i="1" l="1"/>
  <c r="J76" i="1"/>
  <c r="K76" i="1" l="1"/>
  <c r="J77" i="1"/>
  <c r="K77" i="1" l="1"/>
  <c r="J78" i="1"/>
  <c r="K78" i="1" l="1"/>
  <c r="J79" i="1"/>
  <c r="K79" i="1" l="1"/>
  <c r="J80" i="1"/>
  <c r="K80" i="1" l="1"/>
  <c r="J81" i="1"/>
  <c r="K81" i="1" l="1"/>
  <c r="J82" i="1"/>
  <c r="K82" i="1" l="1"/>
  <c r="J83" i="1"/>
  <c r="K83" i="1" l="1"/>
  <c r="J84" i="1"/>
  <c r="K84" i="1" l="1"/>
  <c r="J85" i="1"/>
  <c r="K85" i="1" l="1"/>
  <c r="J86" i="1"/>
  <c r="K86" i="1" l="1"/>
  <c r="J87" i="1"/>
  <c r="K87" i="1" l="1"/>
  <c r="J88" i="1"/>
  <c r="K88" i="1" l="1"/>
  <c r="J89" i="1"/>
  <c r="K89" i="1" l="1"/>
  <c r="J90" i="1"/>
  <c r="K90" i="1" l="1"/>
  <c r="J91" i="1"/>
  <c r="K91" i="1" l="1"/>
  <c r="J92" i="1"/>
  <c r="K92" i="1" l="1"/>
  <c r="J93" i="1"/>
  <c r="K93" i="1" l="1"/>
  <c r="J94" i="1"/>
  <c r="K94" i="1" l="1"/>
  <c r="J95" i="1"/>
  <c r="K95" i="1" l="1"/>
  <c r="J96" i="1"/>
  <c r="K96" i="1" l="1"/>
  <c r="J97" i="1"/>
  <c r="K97" i="1" l="1"/>
  <c r="J98" i="1"/>
  <c r="K98" i="1" l="1"/>
  <c r="J99" i="1"/>
  <c r="K99" i="1" l="1"/>
  <c r="J100" i="1"/>
  <c r="K100" i="1" l="1"/>
  <c r="J101" i="1"/>
  <c r="K101" i="1" l="1"/>
  <c r="J102" i="1"/>
  <c r="K102" i="1" l="1"/>
  <c r="J103" i="1"/>
  <c r="K103" i="1" l="1"/>
  <c r="J104" i="1"/>
  <c r="K104" i="1" l="1"/>
  <c r="J105" i="1"/>
  <c r="K105" i="1" l="1"/>
  <c r="J106" i="1"/>
  <c r="K106" i="1" l="1"/>
  <c r="J107" i="1"/>
  <c r="K107" i="1" l="1"/>
  <c r="J108" i="1"/>
  <c r="K108" i="1" l="1"/>
  <c r="J109" i="1"/>
  <c r="K109" i="1" l="1"/>
  <c r="J110" i="1"/>
  <c r="K110" i="1" l="1"/>
  <c r="J111" i="1"/>
  <c r="K111" i="1" l="1"/>
  <c r="J112" i="1"/>
  <c r="K112" i="1" l="1"/>
  <c r="J113" i="1"/>
  <c r="K113" i="1" l="1"/>
  <c r="J114" i="1"/>
  <c r="K114" i="1" l="1"/>
  <c r="J115" i="1"/>
  <c r="K115" i="1" l="1"/>
  <c r="J116" i="1"/>
  <c r="K116" i="1" l="1"/>
  <c r="J117" i="1"/>
  <c r="K117" i="1" l="1"/>
  <c r="J118" i="1"/>
  <c r="K118" i="1" l="1"/>
  <c r="J119" i="1"/>
  <c r="K119" i="1" l="1"/>
  <c r="J120" i="1"/>
  <c r="K120" i="1" l="1"/>
  <c r="J121" i="1"/>
  <c r="K121" i="1" l="1"/>
  <c r="J122" i="1"/>
  <c r="K122" i="1" l="1"/>
  <c r="J123" i="1"/>
  <c r="K123" i="1" l="1"/>
  <c r="J124" i="1"/>
  <c r="K124" i="1" l="1"/>
  <c r="J125" i="1"/>
  <c r="K125" i="1" l="1"/>
  <c r="J126" i="1"/>
  <c r="K126" i="1" l="1"/>
  <c r="J127" i="1"/>
  <c r="K127" i="1" l="1"/>
  <c r="J128" i="1"/>
  <c r="K128" i="1" l="1"/>
  <c r="J129" i="1"/>
  <c r="K129" i="1" l="1"/>
  <c r="J130" i="1"/>
  <c r="K130" i="1" l="1"/>
  <c r="J131" i="1"/>
  <c r="K131" i="1" l="1"/>
  <c r="J132" i="1"/>
  <c r="K132" i="1" l="1"/>
  <c r="J133" i="1"/>
  <c r="K133" i="1" l="1"/>
  <c r="J134" i="1"/>
  <c r="K134" i="1" l="1"/>
  <c r="J135" i="1"/>
  <c r="K135" i="1" l="1"/>
  <c r="J136" i="1"/>
  <c r="K136" i="1" l="1"/>
  <c r="J137" i="1"/>
  <c r="K137" i="1" l="1"/>
  <c r="J138" i="1"/>
  <c r="K138" i="1" l="1"/>
  <c r="J139" i="1"/>
  <c r="K139" i="1" l="1"/>
  <c r="J140" i="1"/>
  <c r="K140" i="1" l="1"/>
  <c r="J141" i="1"/>
  <c r="K141" i="1" l="1"/>
  <c r="J142" i="1"/>
  <c r="K142" i="1" l="1"/>
  <c r="J143" i="1"/>
  <c r="K143" i="1" l="1"/>
  <c r="J144" i="1"/>
  <c r="K144" i="1" l="1"/>
  <c r="J145" i="1"/>
  <c r="K145" i="1" l="1"/>
  <c r="J146" i="1"/>
  <c r="K146" i="1" l="1"/>
  <c r="J147" i="1"/>
  <c r="K147" i="1" l="1"/>
  <c r="J148" i="1"/>
  <c r="K148" i="1" l="1"/>
  <c r="J149" i="1"/>
  <c r="K149" i="1" l="1"/>
  <c r="J150" i="1"/>
  <c r="K150" i="1" l="1"/>
  <c r="J151" i="1"/>
  <c r="K151" i="1" l="1"/>
  <c r="J152" i="1"/>
  <c r="K152" i="1" l="1"/>
  <c r="J153" i="1"/>
  <c r="K153" i="1" l="1"/>
  <c r="J154" i="1"/>
  <c r="K154" i="1" l="1"/>
  <c r="J155" i="1"/>
  <c r="K155" i="1" l="1"/>
  <c r="J156" i="1"/>
  <c r="K156" i="1" l="1"/>
  <c r="J157" i="1"/>
  <c r="K157" i="1" l="1"/>
  <c r="J158" i="1"/>
  <c r="K158" i="1" l="1"/>
  <c r="J159" i="1"/>
  <c r="K159" i="1" l="1"/>
  <c r="J160" i="1"/>
  <c r="K160" i="1" l="1"/>
  <c r="J161" i="1"/>
  <c r="K161" i="1" l="1"/>
  <c r="J162" i="1"/>
  <c r="K162" i="1" l="1"/>
  <c r="J163" i="1"/>
  <c r="K163" i="1" l="1"/>
  <c r="J164" i="1"/>
  <c r="K164" i="1" l="1"/>
  <c r="J165" i="1"/>
  <c r="K165" i="1" l="1"/>
  <c r="J166" i="1"/>
  <c r="K166" i="1" l="1"/>
  <c r="J167" i="1"/>
  <c r="K167" i="1" l="1"/>
  <c r="J168" i="1"/>
  <c r="K168" i="1" l="1"/>
  <c r="J169" i="1"/>
  <c r="K169" i="1" l="1"/>
  <c r="J170" i="1"/>
  <c r="K170" i="1" l="1"/>
  <c r="J171" i="1"/>
  <c r="K171" i="1" l="1"/>
  <c r="J172" i="1"/>
  <c r="K172" i="1" l="1"/>
  <c r="J173" i="1"/>
  <c r="K173" i="1" l="1"/>
  <c r="J174" i="1"/>
  <c r="K174" i="1" l="1"/>
  <c r="J175" i="1"/>
  <c r="K175" i="1" l="1"/>
  <c r="J176" i="1"/>
  <c r="K176" i="1" l="1"/>
  <c r="J177" i="1"/>
  <c r="K177" i="1" l="1"/>
  <c r="J178" i="1"/>
  <c r="K178" i="1" l="1"/>
  <c r="J179" i="1"/>
  <c r="K179" i="1" l="1"/>
  <c r="J180" i="1"/>
  <c r="K180" i="1" l="1"/>
  <c r="J181" i="1"/>
  <c r="K181" i="1" l="1"/>
  <c r="J182" i="1"/>
  <c r="K182" i="1" l="1"/>
  <c r="J183" i="1"/>
  <c r="K183" i="1" l="1"/>
  <c r="J184" i="1"/>
  <c r="K184" i="1" l="1"/>
  <c r="J185" i="1"/>
  <c r="K185" i="1" l="1"/>
  <c r="J186" i="1"/>
  <c r="K186" i="1" l="1"/>
  <c r="J187" i="1"/>
  <c r="K187" i="1" l="1"/>
  <c r="J188" i="1"/>
  <c r="K188" i="1" l="1"/>
  <c r="J189" i="1"/>
  <c r="K189" i="1" l="1"/>
  <c r="J190" i="1"/>
  <c r="K190" i="1" l="1"/>
  <c r="J191" i="1"/>
  <c r="K191" i="1" l="1"/>
  <c r="J192" i="1"/>
  <c r="K192" i="1" l="1"/>
  <c r="J193" i="1"/>
  <c r="K193" i="1" l="1"/>
  <c r="J194" i="1"/>
  <c r="K194" i="1" l="1"/>
  <c r="J195" i="1"/>
  <c r="K195" i="1" l="1"/>
  <c r="J196" i="1"/>
  <c r="K196" i="1" l="1"/>
  <c r="J197" i="1"/>
  <c r="K197" i="1" l="1"/>
  <c r="J198" i="1"/>
  <c r="K198" i="1" l="1"/>
  <c r="J199" i="1"/>
  <c r="K199" i="1" l="1"/>
  <c r="J200" i="1"/>
  <c r="K200" i="1" l="1"/>
  <c r="J201" i="1"/>
  <c r="K201" i="1" l="1"/>
  <c r="J202" i="1"/>
  <c r="K202" i="1" l="1"/>
  <c r="J203" i="1"/>
  <c r="K203" i="1" l="1"/>
  <c r="J204" i="1"/>
  <c r="K204" i="1" l="1"/>
  <c r="J205" i="1"/>
  <c r="K205" i="1" l="1"/>
  <c r="J206" i="1"/>
  <c r="K206" i="1" l="1"/>
  <c r="J207" i="1"/>
  <c r="K207" i="1" l="1"/>
  <c r="J208" i="1"/>
  <c r="K208" i="1" l="1"/>
  <c r="J209" i="1"/>
  <c r="K209" i="1" l="1"/>
  <c r="J210" i="1"/>
  <c r="K210" i="1" l="1"/>
  <c r="J211" i="1"/>
  <c r="K211" i="1" l="1"/>
  <c r="J212" i="1"/>
  <c r="K212" i="1" l="1"/>
  <c r="J213" i="1"/>
  <c r="K213" i="1" l="1"/>
  <c r="J214" i="1"/>
  <c r="K214" i="1" l="1"/>
  <c r="J215" i="1"/>
  <c r="K215" i="1" l="1"/>
  <c r="J216" i="1"/>
  <c r="K216" i="1" l="1"/>
  <c r="J217" i="1"/>
  <c r="K217" i="1" l="1"/>
  <c r="J218" i="1"/>
  <c r="K218" i="1" l="1"/>
  <c r="J219" i="1"/>
  <c r="K219" i="1" l="1"/>
  <c r="J220" i="1"/>
  <c r="K220" i="1" l="1"/>
  <c r="J221" i="1"/>
  <c r="K221" i="1" l="1"/>
  <c r="J222" i="1"/>
  <c r="K222" i="1" l="1"/>
  <c r="J223" i="1"/>
  <c r="K223" i="1" l="1"/>
  <c r="J224" i="1"/>
  <c r="K224" i="1" l="1"/>
  <c r="J225" i="1"/>
  <c r="K225" i="1" l="1"/>
  <c r="J226" i="1"/>
  <c r="K226" i="1" l="1"/>
  <c r="J227" i="1"/>
  <c r="K227" i="1" l="1"/>
  <c r="J228" i="1"/>
  <c r="K228" i="1" l="1"/>
  <c r="J229" i="1"/>
  <c r="K229" i="1" l="1"/>
  <c r="J230" i="1"/>
  <c r="K230" i="1" l="1"/>
  <c r="J231" i="1"/>
  <c r="K231" i="1" l="1"/>
  <c r="J232" i="1"/>
  <c r="K232" i="1" l="1"/>
  <c r="J233" i="1"/>
  <c r="K233" i="1" l="1"/>
  <c r="J234" i="1"/>
  <c r="K234" i="1" l="1"/>
  <c r="J235" i="1"/>
  <c r="K235" i="1" l="1"/>
  <c r="J236" i="1"/>
  <c r="K236" i="1" l="1"/>
  <c r="J237" i="1"/>
  <c r="K237" i="1" l="1"/>
  <c r="J238" i="1"/>
  <c r="K238" i="1" l="1"/>
  <c r="J239" i="1"/>
  <c r="K239" i="1" l="1"/>
  <c r="J240" i="1"/>
  <c r="K240" i="1" l="1"/>
  <c r="J241" i="1"/>
  <c r="K241" i="1" l="1"/>
  <c r="J242" i="1"/>
  <c r="K242" i="1" l="1"/>
  <c r="J243" i="1"/>
  <c r="K243" i="1" l="1"/>
  <c r="J244" i="1"/>
  <c r="K244" i="1" l="1"/>
  <c r="J245" i="1"/>
  <c r="K245" i="1" l="1"/>
  <c r="J246" i="1"/>
  <c r="K246" i="1" l="1"/>
  <c r="J247" i="1"/>
  <c r="K247" i="1" l="1"/>
  <c r="J248" i="1"/>
  <c r="K248" i="1" l="1"/>
  <c r="J249" i="1"/>
  <c r="K249" i="1" l="1"/>
  <c r="J250" i="1"/>
  <c r="K250" i="1" l="1"/>
  <c r="J251" i="1"/>
  <c r="K251" i="1" l="1"/>
  <c r="J252" i="1"/>
  <c r="K252" i="1" l="1"/>
  <c r="J253" i="1"/>
  <c r="K253" i="1" l="1"/>
  <c r="J254" i="1"/>
  <c r="K254" i="1" l="1"/>
  <c r="J255" i="1"/>
  <c r="K255" i="1" l="1"/>
  <c r="J256" i="1"/>
  <c r="K256" i="1" l="1"/>
  <c r="J257" i="1"/>
  <c r="K257" i="1" l="1"/>
  <c r="J258" i="1"/>
  <c r="K258" i="1" l="1"/>
  <c r="J259" i="1"/>
  <c r="K259" i="1" l="1"/>
  <c r="J260" i="1"/>
  <c r="K260" i="1" l="1"/>
  <c r="J261" i="1"/>
  <c r="K261" i="1" l="1"/>
  <c r="J262" i="1"/>
  <c r="K262" i="1" l="1"/>
  <c r="J263" i="1"/>
  <c r="K263" i="1" l="1"/>
  <c r="J264" i="1"/>
  <c r="K264" i="1" l="1"/>
  <c r="J265" i="1"/>
  <c r="K265" i="1" l="1"/>
  <c r="J266" i="1"/>
  <c r="K266" i="1" l="1"/>
  <c r="J267" i="1"/>
  <c r="K267" i="1" l="1"/>
  <c r="J268" i="1"/>
  <c r="K268" i="1" l="1"/>
  <c r="J269" i="1"/>
  <c r="K269" i="1" l="1"/>
  <c r="J270" i="1"/>
  <c r="K270" i="1" l="1"/>
  <c r="J271" i="1"/>
  <c r="K271" i="1" l="1"/>
  <c r="J272" i="1"/>
  <c r="K272" i="1" l="1"/>
  <c r="J273" i="1"/>
  <c r="K273" i="1" l="1"/>
  <c r="J274" i="1"/>
  <c r="K274" i="1" l="1"/>
  <c r="J275" i="1"/>
  <c r="K275" i="1" l="1"/>
  <c r="J276" i="1"/>
  <c r="K276" i="1" l="1"/>
  <c r="J277" i="1"/>
  <c r="K277" i="1" l="1"/>
  <c r="J278" i="1"/>
  <c r="K278" i="1" l="1"/>
  <c r="J279" i="1"/>
  <c r="K279" i="1" l="1"/>
  <c r="J280" i="1"/>
  <c r="K280" i="1" l="1"/>
  <c r="J281" i="1"/>
  <c r="K281" i="1" l="1"/>
  <c r="J282" i="1"/>
  <c r="K282" i="1" l="1"/>
  <c r="J283" i="1"/>
  <c r="K283" i="1" l="1"/>
  <c r="J284" i="1"/>
  <c r="K284" i="1" l="1"/>
  <c r="J285" i="1"/>
  <c r="K285" i="1" l="1"/>
  <c r="J286" i="1"/>
  <c r="K286" i="1" l="1"/>
  <c r="J287" i="1"/>
  <c r="K287" i="1" l="1"/>
  <c r="J288" i="1"/>
  <c r="K288" i="1" l="1"/>
  <c r="J289" i="1"/>
  <c r="K289" i="1" l="1"/>
  <c r="J290" i="1"/>
  <c r="K290" i="1" l="1"/>
  <c r="J291" i="1"/>
  <c r="K291" i="1" l="1"/>
  <c r="J292" i="1"/>
  <c r="K292" i="1" l="1"/>
  <c r="J293" i="1"/>
  <c r="K293" i="1" l="1"/>
  <c r="J294" i="1"/>
  <c r="K294" i="1" l="1"/>
  <c r="J295" i="1"/>
  <c r="K295" i="1" l="1"/>
  <c r="J296" i="1"/>
  <c r="K296" i="1" l="1"/>
  <c r="J297" i="1"/>
  <c r="K297" i="1" l="1"/>
  <c r="J298" i="1"/>
  <c r="K298" i="1" l="1"/>
  <c r="J299" i="1"/>
  <c r="K299" i="1" l="1"/>
  <c r="J300" i="1"/>
  <c r="K300" i="1" l="1"/>
  <c r="J301" i="1"/>
  <c r="K301" i="1" l="1"/>
  <c r="J302" i="1"/>
  <c r="K302" i="1" l="1"/>
  <c r="J303" i="1"/>
  <c r="K303" i="1" l="1"/>
  <c r="J304" i="1"/>
  <c r="K304" i="1" l="1"/>
  <c r="J305" i="1"/>
  <c r="K305" i="1" l="1"/>
  <c r="J306" i="1"/>
  <c r="K306" i="1" l="1"/>
  <c r="J307" i="1"/>
  <c r="K307" i="1" l="1"/>
  <c r="J308" i="1"/>
  <c r="K308" i="1" l="1"/>
  <c r="J309" i="1"/>
  <c r="K309" i="1" l="1"/>
  <c r="J310" i="1"/>
  <c r="K310" i="1" l="1"/>
  <c r="J311" i="1"/>
  <c r="K311" i="1" l="1"/>
  <c r="J312" i="1"/>
  <c r="K312" i="1" l="1"/>
  <c r="J313" i="1"/>
  <c r="K313" i="1" l="1"/>
  <c r="J314" i="1"/>
  <c r="K314" i="1" l="1"/>
  <c r="J315" i="1"/>
  <c r="K315" i="1" l="1"/>
  <c r="J316" i="1"/>
  <c r="K316" i="1" l="1"/>
  <c r="J317" i="1"/>
  <c r="K317" i="1" l="1"/>
  <c r="J318" i="1"/>
  <c r="K318" i="1" l="1"/>
  <c r="J319" i="1"/>
  <c r="K319" i="1" l="1"/>
  <c r="J320" i="1"/>
  <c r="K320" i="1" l="1"/>
  <c r="J321" i="1"/>
  <c r="K321" i="1" l="1"/>
  <c r="J322" i="1"/>
  <c r="K322" i="1" l="1"/>
  <c r="J323" i="1"/>
  <c r="K323" i="1" l="1"/>
  <c r="J324" i="1"/>
  <c r="K324" i="1" l="1"/>
  <c r="J325" i="1"/>
  <c r="K325" i="1" l="1"/>
  <c r="J326" i="1"/>
  <c r="K326" i="1" l="1"/>
  <c r="J327" i="1"/>
  <c r="K327" i="1" l="1"/>
  <c r="J328" i="1"/>
  <c r="K328" i="1" l="1"/>
  <c r="J329" i="1"/>
  <c r="K329" i="1" l="1"/>
  <c r="J330" i="1"/>
  <c r="K330" i="1" l="1"/>
  <c r="J331" i="1"/>
  <c r="K331" i="1" l="1"/>
  <c r="J332" i="1"/>
  <c r="K332" i="1" l="1"/>
  <c r="J333" i="1"/>
  <c r="K333" i="1" l="1"/>
  <c r="J334" i="1"/>
  <c r="K334" i="1" l="1"/>
  <c r="J335" i="1"/>
  <c r="K335" i="1" l="1"/>
  <c r="J336" i="1"/>
  <c r="K336" i="1" l="1"/>
  <c r="J337" i="1"/>
  <c r="K337" i="1" l="1"/>
  <c r="J338" i="1"/>
  <c r="K338" i="1" s="1"/>
</calcChain>
</file>

<file path=xl/sharedStrings.xml><?xml version="1.0" encoding="utf-8"?>
<sst xmlns="http://schemas.openxmlformats.org/spreadsheetml/2006/main" count="39" uniqueCount="36">
  <si>
    <t>Termini utili al calcolo della radiazione exo-atmosferica</t>
  </si>
  <si>
    <t>STAZIONE PLUVIOMETRICA:</t>
  </si>
  <si>
    <t>Sun decl</t>
  </si>
  <si>
    <t>Sun dist</t>
  </si>
  <si>
    <t>Sunset</t>
  </si>
  <si>
    <t>STAZIONE TERMOMETRICA:</t>
  </si>
  <si>
    <t xml:space="preserve">giorno n </t>
  </si>
  <si>
    <t>data</t>
  </si>
  <si>
    <t>Temp. Min</t>
  </si>
  <si>
    <t>Temp. Max</t>
  </si>
  <si>
    <t>Piovosità
(mm)</t>
  </si>
  <si>
    <t>ETo</t>
  </si>
  <si>
    <t>ETe (mm)</t>
  </si>
  <si>
    <t>Deficit (+)
Surplus (-)</t>
  </si>
  <si>
    <t>AWC suolo (mm) giornaliero</t>
  </si>
  <si>
    <t>dr</t>
  </si>
  <si>
    <t>delta</t>
  </si>
  <si>
    <t>ws</t>
  </si>
  <si>
    <t>Ra mm/d</t>
  </si>
  <si>
    <t>rad</t>
  </si>
  <si>
    <t>rel</t>
  </si>
  <si>
    <t>h ang</t>
  </si>
  <si>
    <t>ET0 Hargreaves (mm/d)</t>
  </si>
  <si>
    <t>Vmax
(metri cubi)
giornaliero</t>
  </si>
  <si>
    <t>kc (*)</t>
  </si>
  <si>
    <t>terreno</t>
  </si>
  <si>
    <t>sabbioso</t>
  </si>
  <si>
    <t>franco</t>
  </si>
  <si>
    <t>argilloso</t>
  </si>
  <si>
    <t>colture arboree</t>
  </si>
  <si>
    <t xml:space="preserve"> </t>
  </si>
  <si>
    <t>celle inserimento dati</t>
  </si>
  <si>
    <t>Vmax mc (**)</t>
  </si>
  <si>
    <t>(**) per le colture erbacee i valori massimi sono riportati nei singoli disciplinari
(*) i valori dei coefficienti colturali (kc) sono riportati nei singoli disciplinari</t>
  </si>
  <si>
    <t>Stazione Meteo T (Latitudine)</t>
  </si>
  <si>
    <t>(il valore di latitudine qui indicato è a titolo esemplificativo)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</si>
</sst>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6" formatCode="0.000"/>
    <numFmt numFmtId="167" formatCode="#,##0.000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0000FF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FF00"/>
      <name val="Calibri"/>
      <family val="2"/>
    </font>
    <font>
      <b/>
      <sz val="10"/>
      <color rgb="FF0000FF"/>
      <name val="Arial"/>
      <family val="2"/>
    </font>
    <font>
      <b/>
      <sz val="11"/>
      <color rgb="FFC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CFFFF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0" applyBorder="0" applyProtection="0"/>
    <xf numFmtId="0" fontId="3" fillId="0" borderId="0"/>
    <xf numFmtId="0" fontId="6" fillId="0" borderId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" fillId="7" borderId="0" applyNumberFormat="0" applyBorder="0" applyAlignment="0" applyProtection="0"/>
  </cellStyleXfs>
  <cellXfs count="69">
    <xf numFmtId="0" fontId="0" fillId="0" borderId="0" xfId="0"/>
    <xf numFmtId="164" fontId="0" fillId="0" borderId="0" xfId="0" applyNumberFormat="1"/>
    <xf numFmtId="4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4" fontId="0" fillId="0" borderId="2" xfId="0" applyNumberFormat="1" applyBorder="1"/>
    <xf numFmtId="2" fontId="5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/>
    <xf numFmtId="2" fontId="0" fillId="0" borderId="0" xfId="0" applyNumberFormat="1"/>
    <xf numFmtId="166" fontId="0" fillId="0" borderId="2" xfId="0" applyNumberFormat="1" applyBorder="1" applyAlignment="1">
      <alignment horizontal="center" vertical="center" wrapText="1"/>
    </xf>
    <xf numFmtId="166" fontId="0" fillId="0" borderId="2" xfId="0" applyNumberFormat="1" applyBorder="1"/>
    <xf numFmtId="166" fontId="0" fillId="0" borderId="0" xfId="0" applyNumberFormat="1"/>
    <xf numFmtId="0" fontId="8" fillId="3" borderId="0" xfId="0" applyFont="1" applyFill="1" applyAlignment="1" applyProtection="1">
      <alignment horizontal="center" vertical="center"/>
      <protection locked="0"/>
    </xf>
    <xf numFmtId="4" fontId="7" fillId="3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166" fontId="0" fillId="0" borderId="0" xfId="0" applyNumberFormat="1" applyAlignment="1">
      <alignment vertical="center"/>
    </xf>
    <xf numFmtId="2" fontId="11" fillId="6" borderId="0" xfId="0" applyNumberFormat="1" applyFont="1" applyFill="1"/>
    <xf numFmtId="0" fontId="0" fillId="0" borderId="7" xfId="0" applyBorder="1"/>
    <xf numFmtId="0" fontId="9" fillId="4" borderId="8" xfId="4" applyBorder="1" applyAlignment="1">
      <alignment horizontal="center"/>
    </xf>
    <xf numFmtId="0" fontId="9" fillId="4" borderId="9" xfId="4" applyBorder="1" applyAlignment="1">
      <alignment horizontal="center"/>
    </xf>
    <xf numFmtId="0" fontId="9" fillId="4" borderId="10" xfId="4" applyBorder="1" applyAlignment="1">
      <alignment horizontal="center"/>
    </xf>
    <xf numFmtId="0" fontId="9" fillId="4" borderId="0" xfId="4" applyBorder="1" applyAlignment="1">
      <alignment horizontal="center"/>
    </xf>
    <xf numFmtId="4" fontId="0" fillId="0" borderId="10" xfId="0" applyNumberFormat="1" applyBorder="1"/>
    <xf numFmtId="167" fontId="0" fillId="0" borderId="0" xfId="0" applyNumberFormat="1"/>
    <xf numFmtId="2" fontId="0" fillId="0" borderId="0" xfId="0" applyNumberFormat="1" applyAlignment="1">
      <alignment horizontal="center" vertical="center"/>
    </xf>
    <xf numFmtId="165" fontId="0" fillId="0" borderId="0" xfId="0" applyNumberFormat="1"/>
    <xf numFmtId="4" fontId="0" fillId="0" borderId="2" xfId="0" applyNumberFormat="1" applyBorder="1" applyAlignment="1">
      <alignment horizontal="center" vertical="center" wrapText="1"/>
    </xf>
    <xf numFmtId="164" fontId="8" fillId="3" borderId="0" xfId="0" applyNumberFormat="1" applyFont="1" applyFill="1" applyAlignment="1" applyProtection="1">
      <alignment horizontal="center" vertical="center"/>
      <protection locked="0"/>
    </xf>
    <xf numFmtId="4" fontId="0" fillId="3" borderId="0" xfId="0" applyNumberFormat="1" applyFill="1" applyAlignment="1" applyProtection="1">
      <alignment horizontal="center" vertical="center"/>
      <protection locked="0"/>
    </xf>
    <xf numFmtId="16" fontId="4" fillId="0" borderId="2" xfId="3" applyNumberFormat="1" applyFont="1" applyBorder="1" applyAlignment="1">
      <alignment horizontal="right" wrapText="1"/>
    </xf>
    <xf numFmtId="0" fontId="12" fillId="7" borderId="11" xfId="6" applyFont="1" applyBorder="1"/>
    <xf numFmtId="0" fontId="12" fillId="0" borderId="0" xfId="0" applyFont="1"/>
    <xf numFmtId="165" fontId="4" fillId="8" borderId="1" xfId="2" applyNumberFormat="1" applyFont="1" applyFill="1" applyBorder="1" applyAlignment="1" applyProtection="1">
      <alignment horizontal="right" wrapText="1"/>
      <protection locked="0"/>
    </xf>
    <xf numFmtId="165" fontId="4" fillId="8" borderId="3" xfId="2" applyNumberFormat="1" applyFont="1" applyFill="1" applyBorder="1" applyAlignment="1" applyProtection="1">
      <alignment horizontal="right" wrapText="1"/>
      <protection locked="0"/>
    </xf>
    <xf numFmtId="165" fontId="4" fillId="8" borderId="1" xfId="3" applyNumberFormat="1" applyFont="1" applyFill="1" applyBorder="1" applyAlignment="1" applyProtection="1">
      <alignment horizontal="right" wrapText="1"/>
      <protection locked="0"/>
    </xf>
    <xf numFmtId="2" fontId="4" fillId="8" borderId="1" xfId="3" applyNumberFormat="1" applyFont="1" applyFill="1" applyBorder="1" applyAlignment="1" applyProtection="1">
      <alignment horizontal="right" wrapText="1"/>
      <protection locked="0"/>
    </xf>
    <xf numFmtId="164" fontId="11" fillId="8" borderId="0" xfId="0" applyNumberFormat="1" applyFont="1" applyFill="1" applyProtection="1">
      <protection locked="0"/>
    </xf>
    <xf numFmtId="2" fontId="2" fillId="9" borderId="2" xfId="1" applyNumberFormat="1" applyFill="1" applyBorder="1" applyProtection="1">
      <protection locked="0"/>
    </xf>
    <xf numFmtId="4" fontId="0" fillId="0" borderId="0" xfId="0" applyNumberFormat="1" applyAlignment="1">
      <alignment horizontal="center"/>
    </xf>
    <xf numFmtId="4" fontId="10" fillId="5" borderId="12" xfId="5" applyNumberFormat="1" applyBorder="1" applyAlignment="1">
      <alignment horizontal="center"/>
    </xf>
    <xf numFmtId="0" fontId="15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164" fontId="15" fillId="3" borderId="0" xfId="0" applyNumberFormat="1" applyFont="1" applyFill="1" applyAlignment="1" applyProtection="1">
      <alignment horizontal="center" vertical="center"/>
      <protection locked="0"/>
    </xf>
    <xf numFmtId="4" fontId="15" fillId="3" borderId="0" xfId="0" applyNumberFormat="1" applyFont="1" applyFill="1" applyAlignment="1" applyProtection="1">
      <alignment horizontal="left" vertical="center"/>
      <protection locked="0"/>
    </xf>
    <xf numFmtId="166" fontId="15" fillId="3" borderId="0" xfId="0" applyNumberFormat="1" applyFont="1" applyFill="1" applyAlignment="1" applyProtection="1">
      <alignment horizontal="center" vertical="center"/>
      <protection locked="0"/>
    </xf>
    <xf numFmtId="2" fontId="15" fillId="3" borderId="0" xfId="0" applyNumberFormat="1" applyFont="1" applyFill="1" applyAlignment="1" applyProtection="1">
      <alignment horizontal="center" vertical="center"/>
      <protection locked="0"/>
    </xf>
    <xf numFmtId="4" fontId="16" fillId="3" borderId="0" xfId="0" applyNumberFormat="1" applyFont="1" applyFill="1" applyAlignment="1" applyProtection="1">
      <alignment horizontal="center" vertical="center"/>
      <protection locked="0"/>
    </xf>
    <xf numFmtId="166" fontId="17" fillId="3" borderId="0" xfId="0" applyNumberFormat="1" applyFont="1" applyFill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center" vertical="center"/>
    </xf>
    <xf numFmtId="0" fontId="14" fillId="0" borderId="0" xfId="0" applyFont="1"/>
    <xf numFmtId="0" fontId="0" fillId="0" borderId="13" xfId="0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3" fillId="0" borderId="0" xfId="0" applyFont="1" applyAlignment="1" applyProtection="1">
      <alignment horizontal="right"/>
      <protection locked="0"/>
    </xf>
    <xf numFmtId="2" fontId="19" fillId="3" borderId="0" xfId="0" applyNumberFormat="1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0" fillId="3" borderId="0" xfId="0" applyFill="1" applyAlignment="1">
      <alignment vertical="center"/>
    </xf>
    <xf numFmtId="164" fontId="18" fillId="0" borderId="0" xfId="0" applyNumberFormat="1" applyFont="1" applyAlignment="1" applyProtection="1">
      <alignment vertical="center"/>
      <protection locked="0"/>
    </xf>
    <xf numFmtId="0" fontId="9" fillId="4" borderId="5" xfId="4" applyBorder="1" applyAlignment="1">
      <alignment horizontal="center"/>
    </xf>
    <xf numFmtId="0" fontId="9" fillId="4" borderId="6" xfId="4" applyBorder="1" applyAlignment="1">
      <alignment horizontal="center"/>
    </xf>
    <xf numFmtId="0" fontId="14" fillId="0" borderId="0" xfId="0" applyFont="1" applyAlignment="1">
      <alignment horizontal="left" wrapText="1"/>
    </xf>
  </cellXfs>
  <cellStyles count="7">
    <cellStyle name="20% - Colore 5" xfId="6" builtinId="46"/>
    <cellStyle name="Calcolo" xfId="5" builtinId="22"/>
    <cellStyle name="Normale" xfId="0" builtinId="0"/>
    <cellStyle name="Normale_Pluvio" xfId="2" xr:uid="{00000000-0005-0000-0000-000002000000}"/>
    <cellStyle name="Normale_Termo_1" xfId="3" xr:uid="{00000000-0005-0000-0000-000003000000}"/>
    <cellStyle name="Testo descrittivo" xfId="1" builtinId="53" customBuiltin="1"/>
    <cellStyle name="Valore valido" xfId="4" builtinId="2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72"/>
  <sheetViews>
    <sheetView tabSelected="1" zoomScale="115" zoomScaleNormal="115" workbookViewId="0">
      <pane ySplit="4" topLeftCell="A5" activePane="bottomLeft" state="frozen"/>
      <selection pane="bottomLeft" activeCell="L1" sqref="L1:L1048576"/>
    </sheetView>
  </sheetViews>
  <sheetFormatPr defaultRowHeight="15" x14ac:dyDescent="0.25"/>
  <cols>
    <col min="1" max="1" width="9.42578125" customWidth="1"/>
    <col min="2" max="2" width="8.85546875" customWidth="1"/>
    <col min="3" max="3" width="10.42578125" bestFit="1" customWidth="1"/>
    <col min="4" max="4" width="10.7109375" bestFit="1" customWidth="1"/>
    <col min="5" max="5" width="9.28515625" bestFit="1" customWidth="1"/>
    <col min="6" max="6" width="6" customWidth="1"/>
    <col min="7" max="7" width="8.85546875" style="1" customWidth="1"/>
    <col min="8" max="8" width="9.42578125" style="1" bestFit="1" customWidth="1"/>
    <col min="9" max="9" width="10.140625" style="15" customWidth="1"/>
    <col min="10" max="10" width="11.7109375" style="12" hidden="1" customWidth="1"/>
    <col min="11" max="11" width="11.7109375" style="2" customWidth="1"/>
    <col min="12" max="12" width="5.7109375" customWidth="1"/>
    <col min="13" max="19" width="8.5703125" style="15" hidden="1" customWidth="1"/>
    <col min="20" max="20" width="8.5703125" hidden="1" customWidth="1"/>
    <col min="21" max="22" width="19.7109375" hidden="1" customWidth="1"/>
    <col min="23" max="23" width="18.42578125" hidden="1" customWidth="1"/>
    <col min="24" max="24" width="26" hidden="1" customWidth="1"/>
    <col min="25" max="25" width="12.5703125" customWidth="1"/>
    <col min="26" max="26" width="4.140625" customWidth="1"/>
    <col min="27" max="29" width="10.140625" customWidth="1"/>
    <col min="30" max="1021" width="8.5703125" customWidth="1"/>
  </cols>
  <sheetData>
    <row r="1" spans="1:29" ht="18.75" customHeight="1" x14ac:dyDescent="0.25">
      <c r="A1" s="65" t="s">
        <v>34</v>
      </c>
      <c r="B1" s="65"/>
      <c r="C1" s="65"/>
      <c r="D1" s="41">
        <v>41.222900000000003</v>
      </c>
      <c r="H1" s="61"/>
      <c r="I1" s="35"/>
      <c r="K1" s="55" t="s">
        <v>31</v>
      </c>
      <c r="L1" s="36"/>
      <c r="M1" s="21">
        <f>RADIANS(D1)</f>
        <v>0.71947533222037052</v>
      </c>
      <c r="U1" s="66" t="s">
        <v>0</v>
      </c>
      <c r="V1" s="67"/>
      <c r="W1" s="67"/>
      <c r="X1" s="22"/>
      <c r="Y1" s="36"/>
      <c r="Z1" s="36"/>
      <c r="AB1" s="36" t="s">
        <v>25</v>
      </c>
    </row>
    <row r="2" spans="1:29" s="18" customFormat="1" ht="15" customHeight="1" x14ac:dyDescent="0.25">
      <c r="A2" s="63" t="s">
        <v>35</v>
      </c>
      <c r="B2" s="64"/>
      <c r="C2" s="16"/>
      <c r="D2" s="64"/>
      <c r="E2" s="64"/>
      <c r="F2" s="64"/>
      <c r="G2" s="32"/>
      <c r="H2" s="17"/>
      <c r="I2" s="53">
        <v>1</v>
      </c>
      <c r="J2" s="62">
        <v>100</v>
      </c>
      <c r="K2" s="33" t="s">
        <v>30</v>
      </c>
      <c r="M2" s="20">
        <f>(3.14/180)*(40+5/60)</f>
        <v>0.69923148148148162</v>
      </c>
      <c r="N2" s="20">
        <v>-0.35</v>
      </c>
      <c r="O2" s="20"/>
      <c r="P2" s="20"/>
      <c r="Q2" s="20"/>
      <c r="R2" s="20"/>
      <c r="S2" s="20"/>
      <c r="U2" s="23" t="s">
        <v>2</v>
      </c>
      <c r="V2" s="24" t="s">
        <v>3</v>
      </c>
      <c r="W2" s="24" t="s">
        <v>4</v>
      </c>
      <c r="X2" s="43"/>
      <c r="Y2" s="57" t="s">
        <v>29</v>
      </c>
      <c r="Z2" s="58"/>
      <c r="AA2" s="54" t="s">
        <v>26</v>
      </c>
      <c r="AB2" s="3" t="s">
        <v>27</v>
      </c>
      <c r="AC2" s="3" t="s">
        <v>28</v>
      </c>
    </row>
    <row r="3" spans="1:29" s="18" customFormat="1" ht="19.5" customHeight="1" x14ac:dyDescent="0.25">
      <c r="A3" s="45" t="s">
        <v>5</v>
      </c>
      <c r="B3" s="46"/>
      <c r="C3" s="47"/>
      <c r="D3" s="47"/>
      <c r="E3" s="47"/>
      <c r="F3" s="46" t="s">
        <v>1</v>
      </c>
      <c r="G3" s="48"/>
      <c r="H3" s="49"/>
      <c r="I3" s="50" t="s">
        <v>30</v>
      </c>
      <c r="J3" s="51" t="s">
        <v>30</v>
      </c>
      <c r="K3" s="52" t="s">
        <v>30</v>
      </c>
      <c r="M3" s="20"/>
      <c r="N3" s="20"/>
      <c r="O3" s="20"/>
      <c r="P3" s="20"/>
      <c r="Q3" s="20"/>
      <c r="R3" s="20"/>
      <c r="S3" s="20"/>
      <c r="U3" s="25"/>
      <c r="V3" s="26"/>
      <c r="W3" s="26"/>
      <c r="X3" s="43"/>
      <c r="Y3" s="59" t="s">
        <v>32</v>
      </c>
      <c r="Z3" s="60"/>
      <c r="AA3" s="56">
        <v>350</v>
      </c>
      <c r="AB3" s="4">
        <v>450</v>
      </c>
      <c r="AC3" s="4">
        <v>550</v>
      </c>
    </row>
    <row r="4" spans="1:29" ht="53.25" customHeight="1" x14ac:dyDescent="0.25">
      <c r="A4" s="3" t="s">
        <v>6</v>
      </c>
      <c r="B4" s="4" t="s">
        <v>7</v>
      </c>
      <c r="C4" s="5" t="s">
        <v>8</v>
      </c>
      <c r="D4" s="5" t="s">
        <v>9</v>
      </c>
      <c r="E4" s="19" t="s">
        <v>10</v>
      </c>
      <c r="F4" s="5" t="s">
        <v>24</v>
      </c>
      <c r="G4" s="6" t="s">
        <v>11</v>
      </c>
      <c r="H4" s="6" t="s">
        <v>12</v>
      </c>
      <c r="I4" s="13" t="s">
        <v>13</v>
      </c>
      <c r="J4" s="10" t="s">
        <v>14</v>
      </c>
      <c r="K4" s="31" t="s">
        <v>23</v>
      </c>
      <c r="M4" s="15" t="s">
        <v>15</v>
      </c>
      <c r="N4" s="15" t="s">
        <v>16</v>
      </c>
      <c r="O4" s="15" t="s">
        <v>17</v>
      </c>
      <c r="S4" s="15" t="s">
        <v>18</v>
      </c>
      <c r="U4" s="25" t="s">
        <v>19</v>
      </c>
      <c r="V4" s="26" t="s">
        <v>20</v>
      </c>
      <c r="W4" s="26" t="s">
        <v>21</v>
      </c>
      <c r="X4" s="44" t="s">
        <v>22</v>
      </c>
      <c r="Y4" s="68" t="s">
        <v>33</v>
      </c>
      <c r="Z4" s="68"/>
      <c r="AA4" s="68"/>
      <c r="AB4" s="68"/>
      <c r="AC4" s="68"/>
    </row>
    <row r="5" spans="1:29" x14ac:dyDescent="0.25">
      <c r="A5" s="7">
        <v>1</v>
      </c>
      <c r="B5" s="34">
        <v>1</v>
      </c>
      <c r="C5" s="37">
        <v>0</v>
      </c>
      <c r="D5" s="37">
        <v>0</v>
      </c>
      <c r="E5" s="37">
        <v>0</v>
      </c>
      <c r="F5" s="42">
        <v>0</v>
      </c>
      <c r="G5" s="8">
        <f t="shared" ref="G5:G31" si="0">X5</f>
        <v>0</v>
      </c>
      <c r="H5" s="8">
        <f t="shared" ref="H5:H68" si="1">G5*F5</f>
        <v>0</v>
      </c>
      <c r="I5" s="14">
        <f t="shared" ref="I5:I68" si="2">H5-E5</f>
        <v>0</v>
      </c>
      <c r="J5" s="9">
        <f>IF(J369-I5&gt;=0,IF(J369-I5&gt;$J$2,$J$2,J369-I5),0)</f>
        <v>100</v>
      </c>
      <c r="K5" s="9">
        <f>($J$2-J5)*10</f>
        <v>0</v>
      </c>
      <c r="M5" s="15">
        <f t="shared" ref="M5:M68" si="3">1+0.033*COS(2*3.14*(A5/365))</f>
        <v>1.0329951156498616</v>
      </c>
      <c r="N5" s="15">
        <f t="shared" ref="N5:N68" si="4">0.409*SIN((2*3.14*A5/365)-1.39)</f>
        <v>-0.40100879472685824</v>
      </c>
      <c r="O5" s="15">
        <f t="shared" ref="O5:O38" si="5">ACOS(-TAN($M$2)*TAN(N5))</f>
        <v>1.2062139181879599</v>
      </c>
      <c r="P5" s="15">
        <f t="shared" ref="P5:P38" si="6">SIN($M$2)*SIN(N5)</f>
        <v>-0.25123911976985203</v>
      </c>
      <c r="Q5" s="15">
        <f t="shared" ref="Q5:Q38" si="7">COS($M$2)*COS(N5)</f>
        <v>0.70462109217851521</v>
      </c>
      <c r="R5" s="15">
        <f t="shared" ref="R5:R38" si="8">24*60/3.14*(0.082*M5*(1.527*P5+Q5*SIN(O5)))</f>
        <v>10.669647982439137</v>
      </c>
      <c r="S5" s="15">
        <f t="shared" ref="S5:S38" si="9">R5*0.408</f>
        <v>4.3532163768351682</v>
      </c>
      <c r="U5" s="27">
        <f t="shared" ref="U5:U68" si="10">0.4093*SIN(2*PI()*(284+A5)/365)</f>
        <v>-0.40164873828216968</v>
      </c>
      <c r="V5" s="2">
        <f t="shared" ref="V5:V68" si="11">1+0.033*COS(2*PI()*A5/365)</f>
        <v>1.0329951106939008</v>
      </c>
      <c r="W5" s="28">
        <f t="shared" ref="W5:W68" si="12">ACOS(-TAN($M$1)*TAN(U5))</f>
        <v>1.1894935407901495</v>
      </c>
      <c r="X5" s="29">
        <f t="shared" ref="X5:X68" si="13">0.0023*15.392*V5*(W5*SIN($M$1)*SIN(U5)+COS($M$1)*COS(U5)*SIN(W5))*SQRT(D5-C5)*(17.8+AVERAGE(C5:D5))</f>
        <v>0</v>
      </c>
      <c r="Y5" s="36"/>
      <c r="Z5" s="36"/>
      <c r="AA5" s="36"/>
    </row>
    <row r="6" spans="1:29" x14ac:dyDescent="0.25">
      <c r="A6" s="7">
        <v>2</v>
      </c>
      <c r="B6" s="34">
        <v>2</v>
      </c>
      <c r="C6" s="37">
        <v>0</v>
      </c>
      <c r="D6" s="37">
        <v>0</v>
      </c>
      <c r="E6" s="37">
        <v>0</v>
      </c>
      <c r="F6" s="42">
        <v>0</v>
      </c>
      <c r="G6" s="8">
        <f t="shared" si="0"/>
        <v>0</v>
      </c>
      <c r="H6" s="8">
        <f t="shared" si="1"/>
        <v>0</v>
      </c>
      <c r="I6" s="14">
        <f t="shared" si="2"/>
        <v>0</v>
      </c>
      <c r="J6" s="9">
        <f t="shared" ref="J6:J25" si="14">IF(J5-I6&gt;=0,IF(J5-I6&gt;$J$2,$J$2,J5-I6),0)</f>
        <v>100</v>
      </c>
      <c r="K6" s="9">
        <f>($J$2-J6)*10</f>
        <v>0</v>
      </c>
      <c r="M6" s="15">
        <f t="shared" si="3"/>
        <v>1.032980464045318</v>
      </c>
      <c r="N6" s="15">
        <f t="shared" si="4"/>
        <v>-0.39956524908305546</v>
      </c>
      <c r="O6" s="15">
        <f t="shared" si="5"/>
        <v>1.2077455071307148</v>
      </c>
      <c r="P6" s="15">
        <f t="shared" si="6"/>
        <v>-0.25038345780455368</v>
      </c>
      <c r="Q6" s="15">
        <f t="shared" si="7"/>
        <v>0.70505161317718534</v>
      </c>
      <c r="R6" s="15">
        <f t="shared" si="8"/>
        <v>10.750802923896824</v>
      </c>
      <c r="S6" s="15">
        <f t="shared" si="9"/>
        <v>4.3863275929499039</v>
      </c>
      <c r="U6" s="27">
        <f t="shared" si="10"/>
        <v>-0.40023332617826535</v>
      </c>
      <c r="V6" s="2">
        <f t="shared" si="11"/>
        <v>1.0329804442244102</v>
      </c>
      <c r="W6" s="28">
        <f t="shared" si="12"/>
        <v>1.1910691783933456</v>
      </c>
      <c r="X6" s="29">
        <f t="shared" si="13"/>
        <v>0</v>
      </c>
      <c r="Y6" s="36"/>
      <c r="Z6" s="36"/>
      <c r="AA6" s="36"/>
      <c r="AB6" s="36"/>
    </row>
    <row r="7" spans="1:29" x14ac:dyDescent="0.25">
      <c r="A7" s="7">
        <v>3</v>
      </c>
      <c r="B7" s="34">
        <v>3</v>
      </c>
      <c r="C7" s="37">
        <v>0</v>
      </c>
      <c r="D7" s="37">
        <v>0</v>
      </c>
      <c r="E7" s="37">
        <v>0</v>
      </c>
      <c r="F7" s="42">
        <v>0</v>
      </c>
      <c r="G7" s="8">
        <f t="shared" si="0"/>
        <v>0</v>
      </c>
      <c r="H7" s="8">
        <f t="shared" si="1"/>
        <v>0</v>
      </c>
      <c r="I7" s="14">
        <f t="shared" si="2"/>
        <v>0</v>
      </c>
      <c r="J7" s="9">
        <f t="shared" si="14"/>
        <v>100</v>
      </c>
      <c r="K7" s="9">
        <f t="shared" ref="K7:K70" si="15">($J$2-J7)*10</f>
        <v>0</v>
      </c>
      <c r="M7" s="15">
        <f t="shared" si="3"/>
        <v>1.0329560495235546</v>
      </c>
      <c r="N7" s="15">
        <f t="shared" si="4"/>
        <v>-0.39800342364654706</v>
      </c>
      <c r="O7" s="15">
        <f t="shared" si="5"/>
        <v>1.2093994874498042</v>
      </c>
      <c r="P7" s="15">
        <f t="shared" si="6"/>
        <v>-0.24945709789068382</v>
      </c>
      <c r="Q7" s="15">
        <f t="shared" si="7"/>
        <v>0.70551575503714037</v>
      </c>
      <c r="R7" s="15">
        <f t="shared" si="8"/>
        <v>10.838412526607542</v>
      </c>
      <c r="S7" s="15">
        <f t="shared" si="9"/>
        <v>4.422072310855877</v>
      </c>
      <c r="U7" s="27">
        <f t="shared" si="10"/>
        <v>-0.39869931630207173</v>
      </c>
      <c r="V7" s="2">
        <f t="shared" si="11"/>
        <v>1.0329560049375197</v>
      </c>
      <c r="W7" s="28">
        <f t="shared" si="12"/>
        <v>1.1927735940363369</v>
      </c>
      <c r="X7" s="29">
        <f t="shared" si="13"/>
        <v>0</v>
      </c>
      <c r="AB7" s="36"/>
    </row>
    <row r="8" spans="1:29" x14ac:dyDescent="0.25">
      <c r="A8" s="7">
        <v>4</v>
      </c>
      <c r="B8" s="34">
        <v>4</v>
      </c>
      <c r="C8" s="37">
        <v>0</v>
      </c>
      <c r="D8" s="37">
        <v>0</v>
      </c>
      <c r="E8" s="37">
        <v>0</v>
      </c>
      <c r="F8" s="42">
        <v>0</v>
      </c>
      <c r="G8" s="8">
        <f t="shared" si="0"/>
        <v>0</v>
      </c>
      <c r="H8" s="8">
        <f t="shared" si="1"/>
        <v>0</v>
      </c>
      <c r="I8" s="14">
        <f t="shared" si="2"/>
        <v>0</v>
      </c>
      <c r="J8" s="9">
        <f t="shared" si="14"/>
        <v>100</v>
      </c>
      <c r="K8" s="9">
        <f t="shared" si="15"/>
        <v>0</v>
      </c>
      <c r="M8" s="15">
        <f t="shared" si="3"/>
        <v>1.032921879311788</v>
      </c>
      <c r="N8" s="15">
        <f t="shared" si="4"/>
        <v>-0.39632378075080504</v>
      </c>
      <c r="O8" s="15">
        <f t="shared" si="5"/>
        <v>1.2111746640253798</v>
      </c>
      <c r="P8" s="15">
        <f t="shared" si="6"/>
        <v>-0.24846017830805034</v>
      </c>
      <c r="Q8" s="15">
        <f t="shared" si="7"/>
        <v>0.70601298915744581</v>
      </c>
      <c r="R8" s="15">
        <f t="shared" si="8"/>
        <v>10.932423856224593</v>
      </c>
      <c r="S8" s="15">
        <f t="shared" si="9"/>
        <v>4.4604289333396334</v>
      </c>
      <c r="U8" s="27">
        <f t="shared" si="10"/>
        <v>-0.39704716321382183</v>
      </c>
      <c r="V8" s="2">
        <f t="shared" si="11"/>
        <v>1.0329218000751172</v>
      </c>
      <c r="W8" s="28">
        <f t="shared" si="12"/>
        <v>1.1946055282818711</v>
      </c>
      <c r="X8" s="29">
        <f t="shared" si="13"/>
        <v>0</v>
      </c>
      <c r="AB8" s="36"/>
    </row>
    <row r="9" spans="1:29" x14ac:dyDescent="0.25">
      <c r="A9" s="7">
        <v>5</v>
      </c>
      <c r="B9" s="34">
        <v>5</v>
      </c>
      <c r="C9" s="37">
        <v>0</v>
      </c>
      <c r="D9" s="37">
        <v>0</v>
      </c>
      <c r="E9" s="37">
        <v>0</v>
      </c>
      <c r="F9" s="42">
        <v>0</v>
      </c>
      <c r="G9" s="8">
        <f t="shared" si="0"/>
        <v>0</v>
      </c>
      <c r="H9" s="8">
        <f t="shared" si="1"/>
        <v>0</v>
      </c>
      <c r="I9" s="14">
        <f t="shared" si="2"/>
        <v>0</v>
      </c>
      <c r="J9" s="9">
        <f t="shared" si="14"/>
        <v>100</v>
      </c>
      <c r="K9" s="9">
        <f t="shared" si="15"/>
        <v>0</v>
      </c>
      <c r="M9" s="15">
        <f t="shared" ref="M9:M22" si="16">1+0.033*COS(2*3.14*(A9/365))</f>
        <v>1.0328779635251264</v>
      </c>
      <c r="N9" s="15">
        <f t="shared" ref="N9:N22" si="17">0.409*SIN((2*3.14*A9/365)-1.39)</f>
        <v>-0.39452681760576941</v>
      </c>
      <c r="O9" s="15">
        <f t="shared" ref="O9:O22" si="18">ACOS(-TAN($M$2)*TAN(N9))</f>
        <v>1.2130697652150673</v>
      </c>
      <c r="P9" s="15">
        <f t="shared" ref="P9:P22" si="19">SIN($M$2)*SIN(N9)</f>
        <v>-0.24739284952459401</v>
      </c>
      <c r="Q9" s="15">
        <f t="shared" ref="Q9:Q22" si="20">COS($M$2)*COS(N9)</f>
        <v>0.70654274886546076</v>
      </c>
      <c r="R9" s="15">
        <f t="shared" ref="R9:R22" si="21">24*60/3.14*(0.082*M9*(1.527*P9+Q9*SIN(O9)))</f>
        <v>11.032780049483952</v>
      </c>
      <c r="S9" s="15">
        <f t="shared" ref="S9:S22" si="22">R9*0.408</f>
        <v>4.5013742601894524</v>
      </c>
      <c r="U9" s="27">
        <f t="shared" ref="U9:U22" si="23">0.4093*SIN(2*PI()*(284+A9)/365)</f>
        <v>-0.39527735648213214</v>
      </c>
      <c r="V9" s="2">
        <f t="shared" ref="V9:V22" si="24">1+0.033*COS(2*PI()*A9/365)</f>
        <v>1.032877839772842</v>
      </c>
      <c r="W9" s="28">
        <f t="shared" ref="W9:W22" si="25">ACOS(-TAN($M$1)*TAN(U9))</f>
        <v>1.1965636392489076</v>
      </c>
      <c r="X9" s="29">
        <f t="shared" ref="X9:X22" si="26">0.0023*15.392*V9*(W9*SIN($M$1)*SIN(U9)+COS($M$1)*COS(U9)*SIN(W9))*SQRT(D9-C9)*(17.8+AVERAGE(C9:D9))</f>
        <v>0</v>
      </c>
      <c r="AB9" s="36"/>
    </row>
    <row r="10" spans="1:29" x14ac:dyDescent="0.25">
      <c r="A10" s="7">
        <v>6</v>
      </c>
      <c r="B10" s="34">
        <v>6</v>
      </c>
      <c r="C10" s="37">
        <v>0</v>
      </c>
      <c r="D10" s="37">
        <v>0</v>
      </c>
      <c r="E10" s="37">
        <v>0</v>
      </c>
      <c r="F10" s="42">
        <v>0</v>
      </c>
      <c r="G10" s="8">
        <f t="shared" si="0"/>
        <v>0</v>
      </c>
      <c r="H10" s="8">
        <f t="shared" si="1"/>
        <v>0</v>
      </c>
      <c r="I10" s="14">
        <f t="shared" si="2"/>
        <v>0</v>
      </c>
      <c r="J10" s="9">
        <f t="shared" si="14"/>
        <v>100</v>
      </c>
      <c r="K10" s="9">
        <f t="shared" si="15"/>
        <v>0</v>
      </c>
      <c r="M10" s="15">
        <f t="shared" si="16"/>
        <v>1.0328243151635743</v>
      </c>
      <c r="N10" s="15">
        <f t="shared" si="17"/>
        <v>-0.39261306615066349</v>
      </c>
      <c r="O10" s="15">
        <f t="shared" si="18"/>
        <v>1.2150834459928022</v>
      </c>
      <c r="P10" s="15">
        <f t="shared" si="19"/>
        <v>-0.24625527452691742</v>
      </c>
      <c r="Q10" s="15">
        <f t="shared" si="20"/>
        <v>0.70710442998425671</v>
      </c>
      <c r="R10" s="15">
        <f t="shared" si="21"/>
        <v>11.139420373900647</v>
      </c>
      <c r="S10" s="15">
        <f t="shared" si="22"/>
        <v>4.5448835125514639</v>
      </c>
      <c r="U10" s="27">
        <f t="shared" si="23"/>
        <v>-0.39339042053893269</v>
      </c>
      <c r="V10" s="2">
        <f t="shared" si="24"/>
        <v>1.0328241370570801</v>
      </c>
      <c r="W10" s="28">
        <f t="shared" si="25"/>
        <v>1.1986465060188454</v>
      </c>
      <c r="X10" s="29">
        <f t="shared" si="26"/>
        <v>0</v>
      </c>
      <c r="AB10" s="36"/>
    </row>
    <row r="11" spans="1:29" x14ac:dyDescent="0.25">
      <c r="A11" s="7">
        <v>7</v>
      </c>
      <c r="B11" s="34">
        <v>7</v>
      </c>
      <c r="C11" s="37">
        <v>0</v>
      </c>
      <c r="D11" s="37">
        <v>0</v>
      </c>
      <c r="E11" s="37">
        <v>0</v>
      </c>
      <c r="F11" s="42">
        <v>0</v>
      </c>
      <c r="G11" s="8">
        <f t="shared" si="0"/>
        <v>0</v>
      </c>
      <c r="H11" s="8">
        <f t="shared" si="1"/>
        <v>0</v>
      </c>
      <c r="I11" s="14">
        <f t="shared" si="2"/>
        <v>0</v>
      </c>
      <c r="J11" s="9">
        <f t="shared" si="14"/>
        <v>100</v>
      </c>
      <c r="K11" s="9">
        <f t="shared" si="15"/>
        <v>0</v>
      </c>
      <c r="M11" s="15">
        <f t="shared" si="16"/>
        <v>1.0327609501081851</v>
      </c>
      <c r="N11" s="15">
        <f t="shared" si="17"/>
        <v>-0.39058309289652887</v>
      </c>
      <c r="O11" s="15">
        <f t="shared" si="18"/>
        <v>1.2172142912213504</v>
      </c>
      <c r="P11" s="15">
        <f t="shared" si="19"/>
        <v>-0.24504762916897868</v>
      </c>
      <c r="Q11" s="15">
        <f t="shared" si="20"/>
        <v>0.70769739143968302</v>
      </c>
      <c r="R11" s="15">
        <f t="shared" si="21"/>
        <v>11.252280290901727</v>
      </c>
      <c r="S11" s="15">
        <f t="shared" si="22"/>
        <v>4.5909303586879044</v>
      </c>
      <c r="U11" s="27">
        <f t="shared" si="23"/>
        <v>-0.39138691452406704</v>
      </c>
      <c r="V11" s="2">
        <f t="shared" si="24"/>
        <v>1.0327607078411054</v>
      </c>
      <c r="W11" s="28">
        <f t="shared" si="25"/>
        <v>1.200852632190089</v>
      </c>
      <c r="X11" s="29">
        <f t="shared" si="26"/>
        <v>0</v>
      </c>
      <c r="AB11" s="36"/>
    </row>
    <row r="12" spans="1:29" x14ac:dyDescent="0.25">
      <c r="A12" s="7">
        <v>8</v>
      </c>
      <c r="B12" s="34">
        <v>8</v>
      </c>
      <c r="C12" s="37">
        <v>0</v>
      </c>
      <c r="D12" s="37">
        <v>0</v>
      </c>
      <c r="E12" s="37">
        <v>0</v>
      </c>
      <c r="F12" s="42">
        <v>0</v>
      </c>
      <c r="G12" s="8">
        <f t="shared" si="0"/>
        <v>0</v>
      </c>
      <c r="H12" s="8">
        <f t="shared" si="1"/>
        <v>0</v>
      </c>
      <c r="I12" s="14">
        <f t="shared" si="2"/>
        <v>0</v>
      </c>
      <c r="J12" s="9">
        <f t="shared" si="14"/>
        <v>100</v>
      </c>
      <c r="K12" s="9">
        <f t="shared" si="15"/>
        <v>0</v>
      </c>
      <c r="M12" s="15">
        <f t="shared" si="16"/>
        <v>1.0326878871163601</v>
      </c>
      <c r="N12" s="15">
        <f t="shared" si="17"/>
        <v>-0.38843749875852573</v>
      </c>
      <c r="O12" s="15">
        <f t="shared" si="18"/>
        <v>1.219460819042673</v>
      </c>
      <c r="P12" s="15">
        <f t="shared" si="19"/>
        <v>-0.24377010253786585</v>
      </c>
      <c r="Q12" s="15">
        <f t="shared" si="20"/>
        <v>0.70832095590686817</v>
      </c>
      <c r="R12" s="15">
        <f t="shared" si="21"/>
        <v>11.371291522204382</v>
      </c>
      <c r="S12" s="15">
        <f t="shared" si="22"/>
        <v>4.6394869410593875</v>
      </c>
      <c r="U12" s="27">
        <f t="shared" si="23"/>
        <v>-0.3892674321196064</v>
      </c>
      <c r="V12" s="2">
        <f t="shared" si="24"/>
        <v>1.0326875709203633</v>
      </c>
      <c r="W12" s="28">
        <f t="shared" si="25"/>
        <v>1.2031804495632277</v>
      </c>
      <c r="X12" s="29">
        <f t="shared" si="26"/>
        <v>0</v>
      </c>
      <c r="Y12" s="36"/>
      <c r="Z12" s="36"/>
      <c r="AA12" s="36"/>
      <c r="AB12" s="36"/>
    </row>
    <row r="13" spans="1:29" x14ac:dyDescent="0.25">
      <c r="A13" s="7">
        <v>9</v>
      </c>
      <c r="B13" s="34">
        <v>9</v>
      </c>
      <c r="C13" s="37">
        <v>0</v>
      </c>
      <c r="D13" s="37">
        <v>0</v>
      </c>
      <c r="E13" s="37">
        <v>0</v>
      </c>
      <c r="F13" s="42">
        <v>0</v>
      </c>
      <c r="G13" s="8">
        <f t="shared" si="0"/>
        <v>0</v>
      </c>
      <c r="H13" s="8">
        <f t="shared" si="1"/>
        <v>0</v>
      </c>
      <c r="I13" s="14">
        <f t="shared" si="2"/>
        <v>0</v>
      </c>
      <c r="J13" s="9">
        <f t="shared" si="14"/>
        <v>100</v>
      </c>
      <c r="K13" s="9">
        <f t="shared" si="15"/>
        <v>0</v>
      </c>
      <c r="M13" s="15">
        <f t="shared" si="16"/>
        <v>1.032605147816295</v>
      </c>
      <c r="N13" s="15">
        <f t="shared" si="17"/>
        <v>-0.38617691887804961</v>
      </c>
      <c r="O13" s="15">
        <f t="shared" si="18"/>
        <v>1.221821484370067</v>
      </c>
      <c r="P13" s="15">
        <f t="shared" si="19"/>
        <v>-0.24242289733551092</v>
      </c>
      <c r="Q13" s="15">
        <f t="shared" si="20"/>
        <v>0.70897441049591137</v>
      </c>
      <c r="R13" s="15">
        <f t="shared" si="21"/>
        <v>11.496382119246146</v>
      </c>
      <c r="S13" s="15">
        <f t="shared" si="22"/>
        <v>4.6905239046524274</v>
      </c>
      <c r="U13" s="27">
        <f t="shared" si="23"/>
        <v>-0.38703260137392953</v>
      </c>
      <c r="V13" s="2">
        <f t="shared" si="24"/>
        <v>1.032604747966902</v>
      </c>
      <c r="W13" s="28">
        <f t="shared" si="25"/>
        <v>1.2056283219388462</v>
      </c>
      <c r="X13" s="29">
        <f t="shared" si="26"/>
        <v>0</v>
      </c>
      <c r="Y13" s="36"/>
      <c r="Z13" s="36"/>
      <c r="AA13" s="36"/>
      <c r="AB13" s="36"/>
    </row>
    <row r="14" spans="1:29" x14ac:dyDescent="0.25">
      <c r="A14" s="7">
        <v>10</v>
      </c>
      <c r="B14" s="34">
        <v>10</v>
      </c>
      <c r="C14" s="37">
        <v>0</v>
      </c>
      <c r="D14" s="37">
        <v>0</v>
      </c>
      <c r="E14" s="37">
        <v>0</v>
      </c>
      <c r="F14" s="42">
        <v>0</v>
      </c>
      <c r="G14" s="8">
        <f t="shared" si="0"/>
        <v>0</v>
      </c>
      <c r="H14" s="8">
        <f t="shared" si="1"/>
        <v>0</v>
      </c>
      <c r="I14" s="14">
        <f t="shared" si="2"/>
        <v>0</v>
      </c>
      <c r="J14" s="11">
        <f t="shared" si="14"/>
        <v>100</v>
      </c>
      <c r="K14" s="9">
        <f t="shared" si="15"/>
        <v>0</v>
      </c>
      <c r="M14" s="15">
        <f t="shared" si="16"/>
        <v>1.0325127567005785</v>
      </c>
      <c r="N14" s="15">
        <f t="shared" si="17"/>
        <v>-0.38380202243471567</v>
      </c>
      <c r="O14" s="15">
        <f t="shared" si="18"/>
        <v>1.2242946824659278</v>
      </c>
      <c r="P14" s="15">
        <f t="shared" si="19"/>
        <v>-0.24100623027514284</v>
      </c>
      <c r="Q14" s="15">
        <f t="shared" si="20"/>
        <v>0.70965700747649618</v>
      </c>
      <c r="R14" s="15">
        <f t="shared" si="21"/>
        <v>11.627476535474736</v>
      </c>
      <c r="S14" s="15">
        <f t="shared" si="22"/>
        <v>4.7440104264736922</v>
      </c>
      <c r="U14" s="27">
        <f t="shared" si="23"/>
        <v>-0.38468308451561772</v>
      </c>
      <c r="V14" s="2">
        <f t="shared" si="24"/>
        <v>1.03251226352295</v>
      </c>
      <c r="W14" s="28">
        <f t="shared" si="25"/>
        <v>1.2081945490098922</v>
      </c>
      <c r="X14" s="29">
        <f t="shared" si="26"/>
        <v>0</v>
      </c>
      <c r="Y14" s="36"/>
      <c r="Z14" s="36"/>
      <c r="AA14" s="36"/>
      <c r="AB14" s="36"/>
    </row>
    <row r="15" spans="1:29" x14ac:dyDescent="0.25">
      <c r="A15" s="7">
        <v>11</v>
      </c>
      <c r="B15" s="34">
        <v>11</v>
      </c>
      <c r="C15" s="37">
        <v>0</v>
      </c>
      <c r="D15" s="37">
        <v>0</v>
      </c>
      <c r="E15" s="37">
        <v>0</v>
      </c>
      <c r="F15" s="42">
        <v>0</v>
      </c>
      <c r="G15" s="8">
        <f t="shared" si="0"/>
        <v>0</v>
      </c>
      <c r="H15" s="8">
        <f t="shared" si="1"/>
        <v>0</v>
      </c>
      <c r="I15" s="14">
        <f t="shared" si="2"/>
        <v>0</v>
      </c>
      <c r="J15" s="11">
        <f t="shared" si="14"/>
        <v>100</v>
      </c>
      <c r="K15" s="9">
        <f t="shared" si="15"/>
        <v>0</v>
      </c>
      <c r="M15" s="15">
        <f t="shared" si="16"/>
        <v>1.0324107411189416</v>
      </c>
      <c r="N15" s="15">
        <f t="shared" si="17"/>
        <v>-0.38131351244826772</v>
      </c>
      <c r="O15" s="15">
        <f t="shared" si="18"/>
        <v>1.2268787525889848</v>
      </c>
      <c r="P15" s="15">
        <f t="shared" si="19"/>
        <v>-0.23952033249122873</v>
      </c>
      <c r="Q15" s="15">
        <f t="shared" si="20"/>
        <v>0.71036796504112287</v>
      </c>
      <c r="R15" s="15">
        <f t="shared" si="21"/>
        <v>11.764495701306256</v>
      </c>
      <c r="S15" s="15">
        <f t="shared" si="22"/>
        <v>4.7999142461329525</v>
      </c>
      <c r="U15" s="27">
        <f t="shared" si="23"/>
        <v>-0.38221957775722326</v>
      </c>
      <c r="V15" s="2">
        <f t="shared" si="24"/>
        <v>1.032410144993644</v>
      </c>
      <c r="W15" s="28">
        <f t="shared" si="25"/>
        <v>1.2108773703305435</v>
      </c>
      <c r="X15" s="29">
        <f t="shared" si="26"/>
        <v>0</v>
      </c>
      <c r="Y15" s="36"/>
      <c r="Z15" s="36"/>
      <c r="AA15" s="36"/>
      <c r="AB15" s="36"/>
    </row>
    <row r="16" spans="1:29" x14ac:dyDescent="0.25">
      <c r="A16" s="7">
        <v>12</v>
      </c>
      <c r="B16" s="34">
        <v>12</v>
      </c>
      <c r="C16" s="37">
        <v>0</v>
      </c>
      <c r="D16" s="37">
        <v>0</v>
      </c>
      <c r="E16" s="37">
        <v>0</v>
      </c>
      <c r="F16" s="42">
        <v>0</v>
      </c>
      <c r="G16" s="8">
        <f t="shared" si="0"/>
        <v>0</v>
      </c>
      <c r="H16" s="8">
        <f t="shared" si="1"/>
        <v>0</v>
      </c>
      <c r="I16" s="14">
        <f t="shared" si="2"/>
        <v>0</v>
      </c>
      <c r="J16" s="11">
        <f t="shared" si="14"/>
        <v>100</v>
      </c>
      <c r="K16" s="9">
        <f t="shared" si="15"/>
        <v>0</v>
      </c>
      <c r="M16" s="15">
        <f t="shared" si="16"/>
        <v>1.032299131270161</v>
      </c>
      <c r="N16" s="15">
        <f t="shared" si="17"/>
        <v>-0.37871212557046924</v>
      </c>
      <c r="O16" s="15">
        <f t="shared" si="18"/>
        <v>1.2295719816950044</v>
      </c>
      <c r="P16" s="15">
        <f t="shared" si="19"/>
        <v>-0.23796544996159782</v>
      </c>
      <c r="Q16" s="15">
        <f t="shared" si="20"/>
        <v>0.71110646810662592</v>
      </c>
      <c r="R16" s="15">
        <f t="shared" si="21"/>
        <v>11.907357101564333</v>
      </c>
      <c r="S16" s="15">
        <f t="shared" si="22"/>
        <v>4.8582016974382478</v>
      </c>
      <c r="U16" s="27">
        <f t="shared" si="23"/>
        <v>-0.37964281108896514</v>
      </c>
      <c r="V16" s="2">
        <f t="shared" si="24"/>
        <v>1.0322984226389083</v>
      </c>
      <c r="W16" s="28">
        <f t="shared" si="25"/>
        <v>1.2136749693436797</v>
      </c>
      <c r="X16" s="29">
        <f t="shared" si="26"/>
        <v>0</v>
      </c>
      <c r="Y16" s="36"/>
      <c r="Z16" s="36"/>
      <c r="AA16" s="36"/>
      <c r="AB16" s="36"/>
    </row>
    <row r="17" spans="1:28" x14ac:dyDescent="0.25">
      <c r="A17" s="7">
        <v>13</v>
      </c>
      <c r="B17" s="34">
        <v>13</v>
      </c>
      <c r="C17" s="37">
        <v>0</v>
      </c>
      <c r="D17" s="37">
        <v>0</v>
      </c>
      <c r="E17" s="37">
        <v>0</v>
      </c>
      <c r="F17" s="42">
        <v>0</v>
      </c>
      <c r="G17" s="8">
        <f t="shared" si="0"/>
        <v>0</v>
      </c>
      <c r="H17" s="8">
        <f t="shared" si="1"/>
        <v>0</v>
      </c>
      <c r="I17" s="14">
        <f t="shared" si="2"/>
        <v>0</v>
      </c>
      <c r="J17" s="11">
        <f t="shared" si="14"/>
        <v>100</v>
      </c>
      <c r="K17" s="9">
        <f t="shared" si="15"/>
        <v>0</v>
      </c>
      <c r="M17" s="15">
        <f t="shared" si="16"/>
        <v>1.0321779601931205</v>
      </c>
      <c r="N17" s="15">
        <f t="shared" si="17"/>
        <v>-0.37599863186703869</v>
      </c>
      <c r="O17" s="15">
        <f t="shared" si="18"/>
        <v>1.2323726081751716</v>
      </c>
      <c r="P17" s="15">
        <f t="shared" si="19"/>
        <v>-0.23634184394039767</v>
      </c>
      <c r="Q17" s="15">
        <f t="shared" si="20"/>
        <v>0.71187166915360767</v>
      </c>
      <c r="R17" s="15">
        <f t="shared" si="21"/>
        <v>12.055974855216776</v>
      </c>
      <c r="S17" s="15">
        <f t="shared" si="22"/>
        <v>4.9188377409284447</v>
      </c>
      <c r="U17" s="27">
        <f t="shared" si="23"/>
        <v>-0.37695354806241854</v>
      </c>
      <c r="V17" s="2">
        <f t="shared" si="24"/>
        <v>1.0321771295644875</v>
      </c>
      <c r="W17" s="28">
        <f t="shared" si="25"/>
        <v>1.2165854774493283</v>
      </c>
      <c r="X17" s="29">
        <f t="shared" si="26"/>
        <v>0</v>
      </c>
      <c r="Y17" s="36"/>
      <c r="Z17" s="36"/>
      <c r="AA17" s="36"/>
      <c r="AB17" s="36"/>
    </row>
    <row r="18" spans="1:28" x14ac:dyDescent="0.25">
      <c r="A18" s="7">
        <v>14</v>
      </c>
      <c r="B18" s="34">
        <v>14</v>
      </c>
      <c r="C18" s="37">
        <v>0</v>
      </c>
      <c r="D18" s="37">
        <v>0</v>
      </c>
      <c r="E18" s="37">
        <v>0</v>
      </c>
      <c r="F18" s="42">
        <v>0</v>
      </c>
      <c r="G18" s="8">
        <f t="shared" si="0"/>
        <v>0</v>
      </c>
      <c r="H18" s="8">
        <f t="shared" si="1"/>
        <v>0</v>
      </c>
      <c r="I18" s="14">
        <f t="shared" si="2"/>
        <v>0</v>
      </c>
      <c r="J18" s="11">
        <f t="shared" si="14"/>
        <v>100</v>
      </c>
      <c r="K18" s="9">
        <f t="shared" si="15"/>
        <v>0</v>
      </c>
      <c r="M18" s="15">
        <f t="shared" si="16"/>
        <v>1.0320472637570304</v>
      </c>
      <c r="N18" s="15">
        <f t="shared" si="17"/>
        <v>-0.37317383458969405</v>
      </c>
      <c r="O18" s="15">
        <f t="shared" si="18"/>
        <v>1.2352788256167053</v>
      </c>
      <c r="P18" s="15">
        <f t="shared" si="19"/>
        <v>-0.23464979140048453</v>
      </c>
      <c r="Q18" s="15">
        <f t="shared" si="20"/>
        <v>0.71266268910337938</v>
      </c>
      <c r="R18" s="15">
        <f t="shared" si="21"/>
        <v>12.210259797232418</v>
      </c>
      <c r="S18" s="15">
        <f t="shared" si="22"/>
        <v>4.9817859972708263</v>
      </c>
      <c r="U18" s="27">
        <f t="shared" si="23"/>
        <v>-0.37415258556425707</v>
      </c>
      <c r="V18" s="2">
        <f t="shared" si="24"/>
        <v>1.0320463017121373</v>
      </c>
      <c r="W18" s="28">
        <f t="shared" si="25"/>
        <v>1.2196069780968504</v>
      </c>
      <c r="X18" s="29">
        <f t="shared" si="26"/>
        <v>0</v>
      </c>
      <c r="Y18" s="36"/>
      <c r="Z18" s="36"/>
      <c r="AA18" s="36"/>
      <c r="AB18" s="36"/>
    </row>
    <row r="19" spans="1:28" x14ac:dyDescent="0.25">
      <c r="A19" s="7">
        <v>15</v>
      </c>
      <c r="B19" s="34">
        <v>15</v>
      </c>
      <c r="C19" s="37">
        <v>0</v>
      </c>
      <c r="D19" s="37">
        <v>0</v>
      </c>
      <c r="E19" s="37">
        <v>0</v>
      </c>
      <c r="F19" s="42">
        <v>0</v>
      </c>
      <c r="G19" s="8">
        <f t="shared" si="0"/>
        <v>0</v>
      </c>
      <c r="H19" s="8">
        <f t="shared" si="1"/>
        <v>0</v>
      </c>
      <c r="I19" s="14">
        <f t="shared" si="2"/>
        <v>0</v>
      </c>
      <c r="J19" s="11">
        <f t="shared" si="14"/>
        <v>100</v>
      </c>
      <c r="K19" s="9">
        <f t="shared" si="15"/>
        <v>0</v>
      </c>
      <c r="M19" s="15">
        <f t="shared" si="16"/>
        <v>1.0319070806508088</v>
      </c>
      <c r="N19" s="15">
        <f t="shared" si="17"/>
        <v>-0.37023856993837301</v>
      </c>
      <c r="O19" s="15">
        <f t="shared" si="18"/>
        <v>1.2382887865706729</v>
      </c>
      <c r="P19" s="15">
        <f t="shared" si="19"/>
        <v>-0.23288958548381064</v>
      </c>
      <c r="Q19" s="15">
        <f t="shared" si="20"/>
        <v>0.71347861823196601</v>
      </c>
      <c r="R19" s="15">
        <f t="shared" si="21"/>
        <v>12.370119562387426</v>
      </c>
      <c r="S19" s="15">
        <f t="shared" si="22"/>
        <v>5.0470087814540694</v>
      </c>
      <c r="U19" s="27">
        <f t="shared" si="23"/>
        <v>-0.37124075358011899</v>
      </c>
      <c r="V19" s="2">
        <f t="shared" si="24"/>
        <v>1.0319059778489741</v>
      </c>
      <c r="W19" s="28">
        <f t="shared" si="25"/>
        <v>1.2227375108841176</v>
      </c>
      <c r="X19" s="29">
        <f t="shared" si="26"/>
        <v>0</v>
      </c>
    </row>
    <row r="20" spans="1:28" x14ac:dyDescent="0.25">
      <c r="A20" s="7">
        <v>16</v>
      </c>
      <c r="B20" s="34">
        <v>16</v>
      </c>
      <c r="C20" s="37">
        <v>0</v>
      </c>
      <c r="D20" s="37">
        <v>0</v>
      </c>
      <c r="E20" s="37">
        <v>0</v>
      </c>
      <c r="F20" s="42">
        <v>0</v>
      </c>
      <c r="G20" s="8">
        <f t="shared" si="0"/>
        <v>0</v>
      </c>
      <c r="H20" s="8">
        <f t="shared" si="1"/>
        <v>0</v>
      </c>
      <c r="I20" s="14">
        <f t="shared" si="2"/>
        <v>0</v>
      </c>
      <c r="J20" s="11">
        <f t="shared" si="14"/>
        <v>100</v>
      </c>
      <c r="K20" s="9">
        <f t="shared" si="15"/>
        <v>0</v>
      </c>
      <c r="M20" s="15">
        <f t="shared" si="16"/>
        <v>1.0317574523716304</v>
      </c>
      <c r="N20" s="15">
        <f t="shared" si="17"/>
        <v>-0.36719370681370028</v>
      </c>
      <c r="O20" s="15">
        <f t="shared" si="18"/>
        <v>1.2414006063124787</v>
      </c>
      <c r="P20" s="15">
        <f t="shared" si="19"/>
        <v>-0.23106153595833015</v>
      </c>
      <c r="Q20" s="15">
        <f t="shared" si="20"/>
        <v>0.71431851712068262</v>
      </c>
      <c r="R20" s="15">
        <f t="shared" si="21"/>
        <v>12.535458670858315</v>
      </c>
      <c r="S20" s="15">
        <f t="shared" si="22"/>
        <v>5.114467137710192</v>
      </c>
      <c r="U20" s="27">
        <f t="shared" si="23"/>
        <v>-0.36821891494866321</v>
      </c>
      <c r="V20" s="2">
        <f t="shared" si="24"/>
        <v>1.031756199555987</v>
      </c>
      <c r="W20" s="28">
        <f t="shared" si="25"/>
        <v>1.225975075647515</v>
      </c>
      <c r="X20" s="29">
        <f t="shared" si="26"/>
        <v>0</v>
      </c>
    </row>
    <row r="21" spans="1:28" x14ac:dyDescent="0.25">
      <c r="A21" s="7">
        <v>17</v>
      </c>
      <c r="B21" s="34">
        <v>17</v>
      </c>
      <c r="C21" s="37">
        <v>0</v>
      </c>
      <c r="D21" s="37">
        <v>0</v>
      </c>
      <c r="E21" s="37">
        <v>0</v>
      </c>
      <c r="F21" s="42">
        <v>0</v>
      </c>
      <c r="G21" s="8">
        <f t="shared" si="0"/>
        <v>0</v>
      </c>
      <c r="H21" s="8">
        <f t="shared" si="1"/>
        <v>0</v>
      </c>
      <c r="I21" s="14">
        <f t="shared" si="2"/>
        <v>0</v>
      </c>
      <c r="J21" s="11">
        <f t="shared" si="14"/>
        <v>100</v>
      </c>
      <c r="K21" s="9">
        <f t="shared" si="15"/>
        <v>0</v>
      </c>
      <c r="M21" s="15">
        <f t="shared" si="16"/>
        <v>1.0315984232126405</v>
      </c>
      <c r="N21" s="15">
        <f t="shared" si="17"/>
        <v>-0.36404014655977412</v>
      </c>
      <c r="O21" s="15">
        <f t="shared" si="18"/>
        <v>1.2446123665810769</v>
      </c>
      <c r="P21" s="15">
        <f t="shared" si="19"/>
        <v>-0.22916596967991198</v>
      </c>
      <c r="Q21" s="15">
        <f t="shared" si="20"/>
        <v>0.71518141764275411</v>
      </c>
      <c r="R21" s="15">
        <f t="shared" si="21"/>
        <v>12.706178615447241</v>
      </c>
      <c r="S21" s="15">
        <f t="shared" si="22"/>
        <v>5.1841208751024741</v>
      </c>
      <c r="U21" s="27">
        <f t="shared" si="23"/>
        <v>-0.36508796510589331</v>
      </c>
      <c r="V21" s="2">
        <f t="shared" si="24"/>
        <v>1.0315970112157162</v>
      </c>
      <c r="W21" s="28">
        <f t="shared" si="25"/>
        <v>1.2293176365272713</v>
      </c>
      <c r="X21" s="29">
        <f t="shared" si="26"/>
        <v>0</v>
      </c>
    </row>
    <row r="22" spans="1:28" x14ac:dyDescent="0.25">
      <c r="A22" s="7">
        <v>18</v>
      </c>
      <c r="B22" s="34">
        <v>18</v>
      </c>
      <c r="C22" s="37">
        <v>0</v>
      </c>
      <c r="D22" s="37">
        <v>0</v>
      </c>
      <c r="E22" s="37">
        <v>0</v>
      </c>
      <c r="F22" s="42">
        <v>0</v>
      </c>
      <c r="G22" s="8">
        <f t="shared" si="0"/>
        <v>0</v>
      </c>
      <c r="H22" s="8">
        <f t="shared" si="1"/>
        <v>0</v>
      </c>
      <c r="I22" s="14">
        <f t="shared" si="2"/>
        <v>0</v>
      </c>
      <c r="J22" s="11">
        <f t="shared" si="14"/>
        <v>100</v>
      </c>
      <c r="K22" s="9">
        <f t="shared" si="15"/>
        <v>0</v>
      </c>
      <c r="M22" s="15">
        <f t="shared" si="16"/>
        <v>1.0314300402498453</v>
      </c>
      <c r="N22" s="15">
        <f t="shared" si="17"/>
        <v>-0.36077882269735001</v>
      </c>
      <c r="O22" s="15">
        <f t="shared" si="18"/>
        <v>1.247922119283593</v>
      </c>
      <c r="P22" s="15">
        <f t="shared" si="19"/>
        <v>-0.22720323105771698</v>
      </c>
      <c r="Q22" s="15">
        <f t="shared" si="20"/>
        <v>0.7160663239853966</v>
      </c>
      <c r="R22" s="15">
        <f t="shared" si="21"/>
        <v>12.882177950294555</v>
      </c>
      <c r="S22" s="15">
        <f t="shared" si="22"/>
        <v>5.2559286037201778</v>
      </c>
      <c r="U22" s="27">
        <f t="shared" si="23"/>
        <v>-0.36184883181981875</v>
      </c>
      <c r="V22" s="2">
        <f t="shared" si="24"/>
        <v>1.031428459999103</v>
      </c>
      <c r="W22" s="28">
        <f t="shared" si="25"/>
        <v>1.2327631259933645</v>
      </c>
      <c r="X22" s="29">
        <f t="shared" si="26"/>
        <v>0</v>
      </c>
    </row>
    <row r="23" spans="1:28" x14ac:dyDescent="0.25">
      <c r="A23" s="7">
        <v>19</v>
      </c>
      <c r="B23" s="34">
        <v>19</v>
      </c>
      <c r="C23" s="37">
        <v>0</v>
      </c>
      <c r="D23" s="37">
        <v>0</v>
      </c>
      <c r="E23" s="37">
        <v>0</v>
      </c>
      <c r="F23" s="42">
        <v>0</v>
      </c>
      <c r="G23" s="8">
        <f t="shared" si="0"/>
        <v>0</v>
      </c>
      <c r="H23" s="8">
        <f t="shared" si="1"/>
        <v>0</v>
      </c>
      <c r="I23" s="14">
        <f t="shared" si="2"/>
        <v>0</v>
      </c>
      <c r="J23" s="11">
        <f t="shared" si="14"/>
        <v>100</v>
      </c>
      <c r="K23" s="9">
        <f t="shared" si="15"/>
        <v>0</v>
      </c>
      <c r="M23" s="15">
        <f t="shared" si="3"/>
        <v>1.0312523533281748</v>
      </c>
      <c r="N23" s="15">
        <f t="shared" si="4"/>
        <v>-0.35741070064749808</v>
      </c>
      <c r="O23" s="15">
        <f t="shared" si="5"/>
        <v>1.2513278901527529</v>
      </c>
      <c r="P23" s="15">
        <f t="shared" si="6"/>
        <v>-0.22517368252146683</v>
      </c>
      <c r="Q23" s="15">
        <f t="shared" si="7"/>
        <v>0.71697221370673669</v>
      </c>
      <c r="R23" s="15">
        <f t="shared" si="8"/>
        <v>13.063352380943224</v>
      </c>
      <c r="S23" s="15">
        <f t="shared" si="9"/>
        <v>5.3298477714248351</v>
      </c>
      <c r="U23" s="27">
        <f t="shared" si="10"/>
        <v>-0.35850247491553877</v>
      </c>
      <c r="V23" s="2">
        <f t="shared" si="11"/>
        <v>1.0312505958515106</v>
      </c>
      <c r="W23" s="28">
        <f t="shared" si="12"/>
        <v>1.2363094488180446</v>
      </c>
      <c r="X23" s="29">
        <f t="shared" si="13"/>
        <v>0</v>
      </c>
    </row>
    <row r="24" spans="1:28" x14ac:dyDescent="0.25">
      <c r="A24" s="7">
        <v>20</v>
      </c>
      <c r="B24" s="34">
        <v>20</v>
      </c>
      <c r="C24" s="37">
        <v>0</v>
      </c>
      <c r="D24" s="37">
        <v>0</v>
      </c>
      <c r="E24" s="37">
        <v>0</v>
      </c>
      <c r="F24" s="42">
        <v>0</v>
      </c>
      <c r="G24" s="8">
        <f t="shared" si="0"/>
        <v>0</v>
      </c>
      <c r="H24" s="8">
        <f t="shared" si="1"/>
        <v>0</v>
      </c>
      <c r="I24" s="14">
        <f t="shared" si="2"/>
        <v>0</v>
      </c>
      <c r="J24" s="11">
        <f t="shared" si="14"/>
        <v>100</v>
      </c>
      <c r="K24" s="9">
        <f t="shared" si="15"/>
        <v>0</v>
      </c>
      <c r="M24" s="15">
        <f t="shared" si="3"/>
        <v>1.0310654150467282</v>
      </c>
      <c r="N24" s="15">
        <f t="shared" si="4"/>
        <v>-0.35393677744581836</v>
      </c>
      <c r="O24" s="15">
        <f t="shared" si="5"/>
        <v>1.2548276823452427</v>
      </c>
      <c r="P24" s="15">
        <f t="shared" si="6"/>
        <v>-0.22307770498901106</v>
      </c>
      <c r="Q24" s="15">
        <f t="shared" si="7"/>
        <v>0.71789803882689007</v>
      </c>
      <c r="R24" s="15">
        <f t="shared" si="8"/>
        <v>13.249594855629658</v>
      </c>
      <c r="S24" s="15">
        <f t="shared" si="9"/>
        <v>5.4058347010969001</v>
      </c>
      <c r="U24" s="27">
        <f t="shared" si="10"/>
        <v>-0.3550498859908241</v>
      </c>
      <c r="V24" s="2">
        <f t="shared" si="11"/>
        <v>1.0310634714779239</v>
      </c>
      <c r="W24" s="28">
        <f t="shared" si="12"/>
        <v>1.2399544859818814</v>
      </c>
      <c r="X24" s="29">
        <f t="shared" si="13"/>
        <v>0</v>
      </c>
    </row>
    <row r="25" spans="1:28" x14ac:dyDescent="0.25">
      <c r="A25" s="7">
        <v>21</v>
      </c>
      <c r="B25" s="34">
        <v>21</v>
      </c>
      <c r="C25" s="37">
        <v>0</v>
      </c>
      <c r="D25" s="37">
        <v>0</v>
      </c>
      <c r="E25" s="37">
        <v>0</v>
      </c>
      <c r="F25" s="42">
        <v>0</v>
      </c>
      <c r="G25" s="8">
        <f t="shared" si="0"/>
        <v>0</v>
      </c>
      <c r="H25" s="8">
        <f t="shared" si="1"/>
        <v>0</v>
      </c>
      <c r="I25" s="14">
        <f t="shared" si="2"/>
        <v>0</v>
      </c>
      <c r="J25" s="11">
        <f t="shared" si="14"/>
        <v>100</v>
      </c>
      <c r="K25" s="9">
        <f t="shared" si="15"/>
        <v>0</v>
      </c>
      <c r="M25" s="15">
        <f t="shared" si="3"/>
        <v>1.0308692807432041</v>
      </c>
      <c r="N25" s="15">
        <f t="shared" si="4"/>
        <v>-0.35035808144729691</v>
      </c>
      <c r="O25" s="15">
        <f t="shared" si="5"/>
        <v>1.2584194799699215</v>
      </c>
      <c r="P25" s="15">
        <f t="shared" si="6"/>
        <v>-0.22091569833257649</v>
      </c>
      <c r="Q25" s="15">
        <f t="shared" si="7"/>
        <v>0.71884272695247209</v>
      </c>
      <c r="R25" s="15">
        <f t="shared" si="8"/>
        <v>13.440795657686007</v>
      </c>
      <c r="S25" s="15">
        <f t="shared" si="9"/>
        <v>5.4838446283358904</v>
      </c>
      <c r="U25" s="27">
        <f t="shared" si="10"/>
        <v>-0.35149208812228622</v>
      </c>
      <c r="V25" s="2">
        <f t="shared" si="11"/>
        <v>1.0308671423273339</v>
      </c>
      <c r="W25" s="28">
        <f t="shared" si="12"/>
        <v>1.2436960985011316</v>
      </c>
      <c r="X25" s="29">
        <f t="shared" si="13"/>
        <v>0</v>
      </c>
    </row>
    <row r="26" spans="1:28" x14ac:dyDescent="0.25">
      <c r="A26" s="7">
        <v>22</v>
      </c>
      <c r="B26" s="34">
        <v>22</v>
      </c>
      <c r="C26" s="37">
        <v>0</v>
      </c>
      <c r="D26" s="37">
        <v>0</v>
      </c>
      <c r="E26" s="37">
        <v>0</v>
      </c>
      <c r="F26" s="42">
        <v>0</v>
      </c>
      <c r="G26" s="8">
        <f t="shared" si="0"/>
        <v>0</v>
      </c>
      <c r="H26" s="8">
        <f t="shared" si="1"/>
        <v>0</v>
      </c>
      <c r="I26" s="14">
        <f t="shared" si="2"/>
        <v>0</v>
      </c>
      <c r="J26" s="11">
        <f t="shared" ref="J26:J28" si="27">IF(J25-I26&gt;=0,IF(J25-I26&gt;$J$2,$J$2,J25-I26),0)</f>
        <v>100</v>
      </c>
      <c r="K26" s="9">
        <f t="shared" si="15"/>
        <v>0</v>
      </c>
      <c r="M26" s="15">
        <f t="shared" si="3"/>
        <v>1.030664008477518</v>
      </c>
      <c r="N26" s="15">
        <f t="shared" si="4"/>
        <v>-0.3466756720218912</v>
      </c>
      <c r="O26" s="15">
        <f t="shared" si="5"/>
        <v>1.2621012515356105</v>
      </c>
      <c r="P26" s="15">
        <f t="shared" si="6"/>
        <v>-0.21868808184206831</v>
      </c>
      <c r="Q26" s="15">
        <f t="shared" si="7"/>
        <v>0.71980518243375746</v>
      </c>
      <c r="R26" s="15">
        <f t="shared" si="8"/>
        <v>13.636842498948926</v>
      </c>
      <c r="S26" s="15">
        <f t="shared" si="9"/>
        <v>5.5638317395711612</v>
      </c>
      <c r="U26" s="27">
        <f t="shared" si="10"/>
        <v>-0.34783013556221709</v>
      </c>
      <c r="V26" s="2">
        <f t="shared" si="11"/>
        <v>1.0306616665763046</v>
      </c>
      <c r="W26" s="28">
        <f t="shared" si="12"/>
        <v>1.247532131165161</v>
      </c>
      <c r="X26" s="29">
        <f t="shared" si="13"/>
        <v>0</v>
      </c>
    </row>
    <row r="27" spans="1:28" x14ac:dyDescent="0.25">
      <c r="A27" s="7">
        <v>23</v>
      </c>
      <c r="B27" s="34">
        <v>23</v>
      </c>
      <c r="C27" s="37">
        <v>0</v>
      </c>
      <c r="D27" s="37">
        <v>0</v>
      </c>
      <c r="E27" s="37">
        <v>0</v>
      </c>
      <c r="F27" s="42">
        <v>0</v>
      </c>
      <c r="G27" s="8">
        <f t="shared" si="0"/>
        <v>0</v>
      </c>
      <c r="H27" s="8">
        <f t="shared" si="1"/>
        <v>0</v>
      </c>
      <c r="I27" s="14">
        <f t="shared" si="2"/>
        <v>0</v>
      </c>
      <c r="J27" s="11">
        <f t="shared" si="27"/>
        <v>100</v>
      </c>
      <c r="K27" s="9">
        <f t="shared" si="15"/>
        <v>0</v>
      </c>
      <c r="M27" s="15">
        <f t="shared" si="3"/>
        <v>1.030449659014617</v>
      </c>
      <c r="N27" s="15">
        <f t="shared" si="4"/>
        <v>-0.34289063924093349</v>
      </c>
      <c r="O27" s="15">
        <f t="shared" si="5"/>
        <v>1.2658709533090269</v>
      </c>
      <c r="P27" s="15">
        <f t="shared" si="6"/>
        <v>-0.21639529468377983</v>
      </c>
      <c r="Q27" s="15">
        <f t="shared" si="7"/>
        <v>0.72078428755365254</v>
      </c>
      <c r="R27" s="15">
        <f t="shared" si="8"/>
        <v>13.83762061408058</v>
      </c>
      <c r="S27" s="15">
        <f t="shared" si="9"/>
        <v>5.6457492105448761</v>
      </c>
      <c r="U27" s="27">
        <f t="shared" si="10"/>
        <v>-0.34406511342619195</v>
      </c>
      <c r="V27" s="2">
        <f t="shared" si="11"/>
        <v>1.0304471051117361</v>
      </c>
      <c r="W27" s="28">
        <f t="shared" si="12"/>
        <v>1.2514604161735932</v>
      </c>
      <c r="X27" s="29">
        <f t="shared" si="13"/>
        <v>0</v>
      </c>
    </row>
    <row r="28" spans="1:28" x14ac:dyDescent="0.25">
      <c r="A28" s="7">
        <v>24</v>
      </c>
      <c r="B28" s="34">
        <v>24</v>
      </c>
      <c r="C28" s="37">
        <v>0</v>
      </c>
      <c r="D28" s="37">
        <v>0</v>
      </c>
      <c r="E28" s="37">
        <v>0</v>
      </c>
      <c r="F28" s="42">
        <v>0</v>
      </c>
      <c r="G28" s="8">
        <f t="shared" si="0"/>
        <v>0</v>
      </c>
      <c r="H28" s="8">
        <f t="shared" si="1"/>
        <v>0</v>
      </c>
      <c r="I28" s="14">
        <f t="shared" si="2"/>
        <v>0</v>
      </c>
      <c r="J28" s="11">
        <f t="shared" si="27"/>
        <v>100</v>
      </c>
      <c r="K28" s="9">
        <f t="shared" si="15"/>
        <v>0</v>
      </c>
      <c r="M28" s="15">
        <f t="shared" si="3"/>
        <v>1.0302262958064905</v>
      </c>
      <c r="N28" s="15">
        <f t="shared" si="4"/>
        <v>-0.33900410355444743</v>
      </c>
      <c r="O28" s="15">
        <f t="shared" si="5"/>
        <v>1.2697265325742606</v>
      </c>
      <c r="P28" s="15">
        <f t="shared" si="6"/>
        <v>-0.21403779635286166</v>
      </c>
      <c r="Q28" s="15">
        <f t="shared" si="7"/>
        <v>0.72177890374758336</v>
      </c>
      <c r="R28" s="15">
        <f t="shared" si="8"/>
        <v>14.043012855716961</v>
      </c>
      <c r="S28" s="15">
        <f t="shared" si="9"/>
        <v>5.7295492451325201</v>
      </c>
      <c r="U28" s="27">
        <f t="shared" si="10"/>
        <v>-0.34019813737152516</v>
      </c>
      <c r="V28" s="2">
        <f t="shared" si="11"/>
        <v>1.0302235215128204</v>
      </c>
      <c r="W28" s="28">
        <f t="shared" si="12"/>
        <v>1.2554787766638329</v>
      </c>
      <c r="X28" s="29">
        <f t="shared" si="13"/>
        <v>0</v>
      </c>
    </row>
    <row r="29" spans="1:28" x14ac:dyDescent="0.25">
      <c r="A29" s="7">
        <v>25</v>
      </c>
      <c r="B29" s="34">
        <v>25</v>
      </c>
      <c r="C29" s="37">
        <v>0</v>
      </c>
      <c r="D29" s="37">
        <v>0</v>
      </c>
      <c r="E29" s="38">
        <v>0</v>
      </c>
      <c r="F29" s="42">
        <v>0</v>
      </c>
      <c r="G29" s="8">
        <f t="shared" si="0"/>
        <v>0</v>
      </c>
      <c r="H29" s="8">
        <f t="shared" si="1"/>
        <v>0</v>
      </c>
      <c r="I29" s="14">
        <f t="shared" si="2"/>
        <v>0</v>
      </c>
      <c r="J29" s="11">
        <f t="shared" ref="J29" si="28">IF(J28-I29&gt;=0,IF(J28-I29&gt;$J$2,$J$2,J28-I29),0)</f>
        <v>100</v>
      </c>
      <c r="K29" s="9">
        <f t="shared" si="15"/>
        <v>0</v>
      </c>
      <c r="M29" s="15">
        <f t="shared" si="3"/>
        <v>1.0299939849733879</v>
      </c>
      <c r="N29" s="15">
        <f t="shared" si="4"/>
        <v>-0.3350172154594705</v>
      </c>
      <c r="O29" s="15">
        <f t="shared" si="5"/>
        <v>1.2736659307860592</v>
      </c>
      <c r="P29" s="15">
        <f t="shared" si="6"/>
        <v>-0.21161606711789424</v>
      </c>
      <c r="Q29" s="15">
        <f t="shared" si="7"/>
        <v>0.72278787285334867</v>
      </c>
      <c r="R29" s="15">
        <f t="shared" si="8"/>
        <v>14.252899790369298</v>
      </c>
      <c r="S29" s="15">
        <f t="shared" si="9"/>
        <v>5.8151831144706732</v>
      </c>
      <c r="U29" s="27">
        <f t="shared" si="10"/>
        <v>-0.33623035326667827</v>
      </c>
      <c r="V29" s="2">
        <f t="shared" si="11"/>
        <v>1.0299909820322035</v>
      </c>
      <c r="W29" s="28">
        <f t="shared" si="12"/>
        <v>1.2595850301205651</v>
      </c>
      <c r="X29" s="29">
        <f t="shared" si="13"/>
        <v>0</v>
      </c>
    </row>
    <row r="30" spans="1:28" x14ac:dyDescent="0.25">
      <c r="A30" s="7">
        <v>26</v>
      </c>
      <c r="B30" s="34">
        <v>26</v>
      </c>
      <c r="C30" s="37">
        <v>0</v>
      </c>
      <c r="D30" s="37">
        <v>0</v>
      </c>
      <c r="E30" s="38">
        <v>0</v>
      </c>
      <c r="F30" s="42">
        <v>0</v>
      </c>
      <c r="G30" s="8">
        <f t="shared" si="0"/>
        <v>0</v>
      </c>
      <c r="H30" s="8">
        <f t="shared" si="1"/>
        <v>0</v>
      </c>
      <c r="I30" s="14">
        <f t="shared" si="2"/>
        <v>0</v>
      </c>
      <c r="J30" s="11">
        <f t="shared" ref="J30:J32" si="29">IF(J29-I30&gt;=0,IF(J29-I30&gt;$J$2,$J$2,J29-I30),0)</f>
        <v>100</v>
      </c>
      <c r="K30" s="9">
        <f t="shared" si="15"/>
        <v>0</v>
      </c>
      <c r="M30" s="15">
        <f t="shared" si="3"/>
        <v>1.0297527952842456</v>
      </c>
      <c r="N30" s="15">
        <f t="shared" si="4"/>
        <v>-0.33093115515948252</v>
      </c>
      <c r="O30" s="15">
        <f t="shared" si="5"/>
        <v>1.2776870866100287</v>
      </c>
      <c r="P30" s="15">
        <f t="shared" si="6"/>
        <v>-0.20913060845591269</v>
      </c>
      <c r="Q30" s="15">
        <f t="shared" si="7"/>
        <v>0.72381001838992565</v>
      </c>
      <c r="R30" s="15">
        <f t="shared" si="8"/>
        <v>14.467159795012758</v>
      </c>
      <c r="S30" s="15">
        <f t="shared" si="9"/>
        <v>5.9026011963652047</v>
      </c>
      <c r="U30" s="27">
        <f t="shared" si="10"/>
        <v>-0.33216293685171289</v>
      </c>
      <c r="V30" s="2">
        <f t="shared" si="11"/>
        <v>1.0297495555763523</v>
      </c>
      <c r="W30" s="28">
        <f t="shared" si="12"/>
        <v>1.2637769916598054</v>
      </c>
      <c r="X30" s="29">
        <f t="shared" si="13"/>
        <v>0</v>
      </c>
    </row>
    <row r="31" spans="1:28" x14ac:dyDescent="0.25">
      <c r="A31" s="7">
        <v>27</v>
      </c>
      <c r="B31" s="34">
        <v>27</v>
      </c>
      <c r="C31" s="37">
        <v>0</v>
      </c>
      <c r="D31" s="37">
        <v>0</v>
      </c>
      <c r="E31" s="38">
        <v>0</v>
      </c>
      <c r="F31" s="42">
        <v>0</v>
      </c>
      <c r="G31" s="8">
        <f t="shared" si="0"/>
        <v>0</v>
      </c>
      <c r="H31" s="8">
        <f t="shared" si="1"/>
        <v>0</v>
      </c>
      <c r="I31" s="14">
        <f t="shared" si="2"/>
        <v>0</v>
      </c>
      <c r="J31" s="11">
        <f t="shared" si="29"/>
        <v>100</v>
      </c>
      <c r="K31" s="9">
        <f t="shared" si="15"/>
        <v>0</v>
      </c>
      <c r="M31" s="15">
        <f t="shared" si="3"/>
        <v>1.0295027981363296</v>
      </c>
      <c r="N31" s="15">
        <f t="shared" si="4"/>
        <v>-0.32674713221504054</v>
      </c>
      <c r="O31" s="15">
        <f t="shared" si="5"/>
        <v>1.2817879388436937</v>
      </c>
      <c r="P31" s="15">
        <f t="shared" si="6"/>
        <v>-0.20658194347623493</v>
      </c>
      <c r="Q31" s="15">
        <f t="shared" si="7"/>
        <v>0.72484414686415188</v>
      </c>
      <c r="R31" s="15">
        <f t="shared" si="8"/>
        <v>14.685669154306122</v>
      </c>
      <c r="S31" s="15">
        <f t="shared" si="9"/>
        <v>5.9917530149568972</v>
      </c>
      <c r="U31" s="27">
        <f t="shared" si="10"/>
        <v>-0.3279970933898953</v>
      </c>
      <c r="V31" s="2">
        <f t="shared" si="11"/>
        <v>1.0294993136851356</v>
      </c>
      <c r="W31" s="28">
        <f t="shared" si="12"/>
        <v>1.268052477181012</v>
      </c>
      <c r="X31" s="29">
        <f t="shared" si="13"/>
        <v>0</v>
      </c>
    </row>
    <row r="32" spans="1:28" x14ac:dyDescent="0.25">
      <c r="A32" s="7">
        <v>28</v>
      </c>
      <c r="B32" s="34">
        <v>28</v>
      </c>
      <c r="C32" s="37">
        <v>0</v>
      </c>
      <c r="D32" s="37">
        <v>0</v>
      </c>
      <c r="E32" s="38">
        <v>0</v>
      </c>
      <c r="F32" s="42">
        <v>0</v>
      </c>
      <c r="G32" s="8">
        <f t="shared" ref="G32:G45" si="30">X32</f>
        <v>0</v>
      </c>
      <c r="H32" s="8">
        <f t="shared" si="1"/>
        <v>0</v>
      </c>
      <c r="I32" s="14">
        <f t="shared" si="2"/>
        <v>0</v>
      </c>
      <c r="J32" s="11">
        <f t="shared" si="29"/>
        <v>100</v>
      </c>
      <c r="K32" s="9">
        <f t="shared" si="15"/>
        <v>0</v>
      </c>
      <c r="M32" s="15">
        <f t="shared" si="3"/>
        <v>1.0292440675341012</v>
      </c>
      <c r="N32" s="15">
        <f t="shared" si="4"/>
        <v>-0.32246638518572324</v>
      </c>
      <c r="O32" s="15">
        <f t="shared" si="5"/>
        <v>1.2859664292131974</v>
      </c>
      <c r="P32" s="15">
        <f t="shared" si="6"/>
        <v>-0.20397061733145538</v>
      </c>
      <c r="Q32" s="15">
        <f t="shared" si="7"/>
        <v>0.72588904910415419</v>
      </c>
      <c r="R32" s="15">
        <f t="shared" si="8"/>
        <v>14.908302158394024</v>
      </c>
      <c r="S32" s="15">
        <f t="shared" si="9"/>
        <v>6.0825872806247618</v>
      </c>
      <c r="U32" s="27">
        <f t="shared" si="10"/>
        <v>-0.32373405731054899</v>
      </c>
      <c r="V32" s="2">
        <f t="shared" si="11"/>
        <v>1.0292403305106266</v>
      </c>
      <c r="W32" s="28">
        <f t="shared" si="12"/>
        <v>1.2724093063817119</v>
      </c>
      <c r="X32" s="29">
        <f t="shared" si="13"/>
        <v>0</v>
      </c>
    </row>
    <row r="33" spans="1:24" x14ac:dyDescent="0.25">
      <c r="A33" s="7">
        <v>29</v>
      </c>
      <c r="B33" s="34">
        <v>29</v>
      </c>
      <c r="C33" s="37">
        <v>0</v>
      </c>
      <c r="D33" s="37">
        <v>0</v>
      </c>
      <c r="E33" s="38">
        <v>0</v>
      </c>
      <c r="F33" s="42">
        <v>0</v>
      </c>
      <c r="G33" s="8">
        <f t="shared" si="30"/>
        <v>0</v>
      </c>
      <c r="H33" s="8">
        <f t="shared" si="1"/>
        <v>0</v>
      </c>
      <c r="I33" s="14">
        <f t="shared" si="2"/>
        <v>0</v>
      </c>
      <c r="J33" s="11">
        <f t="shared" ref="J33:J45" si="31">IF(J32-I33&gt;=0,IF(J32-I33&gt;$J$2,$J$2,J32-I33),0)</f>
        <v>100</v>
      </c>
      <c r="K33" s="9">
        <f t="shared" si="15"/>
        <v>0</v>
      </c>
      <c r="M33" s="15">
        <f t="shared" si="3"/>
        <v>1.0289766800673086</v>
      </c>
      <c r="N33" s="15">
        <f t="shared" si="4"/>
        <v>-0.31809018126349087</v>
      </c>
      <c r="O33" s="15">
        <f t="shared" si="5"/>
        <v>1.2902205050412188</v>
      </c>
      <c r="P33" s="15">
        <f t="shared" si="6"/>
        <v>-0.20129719761397943</v>
      </c>
      <c r="Q33" s="15">
        <f t="shared" si="7"/>
        <v>0.72694350161832422</v>
      </c>
      <c r="R33" s="15">
        <f t="shared" si="8"/>
        <v>15.134931201251158</v>
      </c>
      <c r="S33" s="15">
        <f t="shared" si="9"/>
        <v>6.175051930110472</v>
      </c>
      <c r="U33" s="27">
        <f t="shared" si="10"/>
        <v>-0.31937509184326862</v>
      </c>
      <c r="V33" s="2">
        <f t="shared" si="11"/>
        <v>1.0289726827951293</v>
      </c>
      <c r="W33" s="28">
        <f t="shared" si="12"/>
        <v>1.27684530562999</v>
      </c>
      <c r="X33" s="29">
        <f t="shared" si="13"/>
        <v>0</v>
      </c>
    </row>
    <row r="34" spans="1:24" x14ac:dyDescent="0.25">
      <c r="A34" s="7">
        <v>30</v>
      </c>
      <c r="B34" s="34">
        <v>30</v>
      </c>
      <c r="C34" s="37">
        <v>0</v>
      </c>
      <c r="D34" s="37">
        <v>0</v>
      </c>
      <c r="E34" s="38">
        <v>0</v>
      </c>
      <c r="F34" s="42">
        <v>0</v>
      </c>
      <c r="G34" s="8">
        <f t="shared" si="30"/>
        <v>0</v>
      </c>
      <c r="H34" s="8">
        <f t="shared" si="1"/>
        <v>0</v>
      </c>
      <c r="I34" s="14">
        <f t="shared" si="2"/>
        <v>0</v>
      </c>
      <c r="J34" s="11">
        <f t="shared" si="31"/>
        <v>100</v>
      </c>
      <c r="K34" s="9">
        <f t="shared" si="15"/>
        <v>0</v>
      </c>
      <c r="M34" s="15">
        <f t="shared" si="3"/>
        <v>1.0287007148883165</v>
      </c>
      <c r="N34" s="15">
        <f t="shared" si="4"/>
        <v>-0.31361981589756976</v>
      </c>
      <c r="O34" s="15">
        <f t="shared" si="5"/>
        <v>1.2945481217824719</v>
      </c>
      <c r="P34" s="15">
        <f t="shared" si="6"/>
        <v>-0.19856227473649324</v>
      </c>
      <c r="Q34" s="15">
        <f t="shared" si="7"/>
        <v>0.72800626797858203</v>
      </c>
      <c r="R34" s="15">
        <f t="shared" si="8"/>
        <v>15.365426879534526</v>
      </c>
      <c r="S34" s="15">
        <f t="shared" si="9"/>
        <v>6.2690941668500866</v>
      </c>
      <c r="U34" s="27">
        <f t="shared" si="10"/>
        <v>-0.31492148864359587</v>
      </c>
      <c r="V34" s="2">
        <f t="shared" si="11"/>
        <v>1.0286964498484381</v>
      </c>
      <c r="W34" s="28">
        <f t="shared" si="12"/>
        <v>1.2813583106910691</v>
      </c>
      <c r="X34" s="29">
        <f t="shared" si="13"/>
        <v>0</v>
      </c>
    </row>
    <row r="35" spans="1:24" x14ac:dyDescent="0.25">
      <c r="A35" s="7">
        <v>31</v>
      </c>
      <c r="B35" s="34">
        <v>31</v>
      </c>
      <c r="C35" s="37">
        <v>0</v>
      </c>
      <c r="D35" s="37">
        <v>0</v>
      </c>
      <c r="E35" s="38">
        <v>0</v>
      </c>
      <c r="F35" s="42">
        <v>0</v>
      </c>
      <c r="G35" s="8">
        <f t="shared" si="30"/>
        <v>0</v>
      </c>
      <c r="H35" s="8">
        <f t="shared" si="1"/>
        <v>0</v>
      </c>
      <c r="I35" s="14">
        <f t="shared" si="2"/>
        <v>0</v>
      </c>
      <c r="J35" s="11">
        <f t="shared" si="31"/>
        <v>100</v>
      </c>
      <c r="K35" s="9">
        <f t="shared" si="15"/>
        <v>0</v>
      </c>
      <c r="M35" s="15">
        <f t="shared" si="3"/>
        <v>1.0284162536886734</v>
      </c>
      <c r="N35" s="15">
        <f t="shared" si="4"/>
        <v>-0.3090566124109716</v>
      </c>
      <c r="O35" s="15">
        <f t="shared" si="5"/>
        <v>1.2989472454239006</v>
      </c>
      <c r="P35" s="15">
        <f t="shared" si="6"/>
        <v>-0.19576646229478598</v>
      </c>
      <c r="Q35" s="15">
        <f t="shared" si="7"/>
        <v>0.72907610022660885</v>
      </c>
      <c r="R35" s="15">
        <f t="shared" si="8"/>
        <v>15.599658091916131</v>
      </c>
      <c r="S35" s="15">
        <f t="shared" si="9"/>
        <v>6.3646605015017812</v>
      </c>
      <c r="U35" s="27">
        <f t="shared" si="10"/>
        <v>-0.31037456741027564</v>
      </c>
      <c r="V35" s="2">
        <f t="shared" si="11"/>
        <v>1.0284117135243369</v>
      </c>
      <c r="W35" s="28">
        <f t="shared" si="12"/>
        <v>1.2859461693050422</v>
      </c>
      <c r="X35" s="29">
        <f t="shared" si="13"/>
        <v>0</v>
      </c>
    </row>
    <row r="36" spans="1:24" x14ac:dyDescent="0.25">
      <c r="A36" s="7">
        <v>32</v>
      </c>
      <c r="B36" s="34">
        <v>32</v>
      </c>
      <c r="C36" s="37">
        <v>0</v>
      </c>
      <c r="D36" s="37">
        <v>0</v>
      </c>
      <c r="E36" s="38">
        <v>0</v>
      </c>
      <c r="F36" s="42">
        <v>0</v>
      </c>
      <c r="G36" s="8">
        <f t="shared" si="30"/>
        <v>0</v>
      </c>
      <c r="H36" s="8">
        <f t="shared" si="1"/>
        <v>0</v>
      </c>
      <c r="I36" s="14">
        <f t="shared" si="2"/>
        <v>0</v>
      </c>
      <c r="J36" s="11">
        <f t="shared" si="31"/>
        <v>100</v>
      </c>
      <c r="K36" s="9">
        <f t="shared" si="15"/>
        <v>0</v>
      </c>
      <c r="M36" s="15">
        <f t="shared" si="3"/>
        <v>1.0281233806749315</v>
      </c>
      <c r="N36" s="15">
        <f t="shared" si="4"/>
        <v>-0.30440192160876189</v>
      </c>
      <c r="O36" s="15">
        <f t="shared" si="5"/>
        <v>1.303415854747404</v>
      </c>
      <c r="P36" s="15">
        <f t="shared" si="6"/>
        <v>-0.19291039741136864</v>
      </c>
      <c r="Q36" s="15">
        <f t="shared" si="7"/>
        <v>0.73015174030166019</v>
      </c>
      <c r="R36" s="15">
        <f t="shared" si="8"/>
        <v>15.837492138873717</v>
      </c>
      <c r="S36" s="15">
        <f t="shared" si="9"/>
        <v>6.4616967926604758</v>
      </c>
      <c r="U36" s="27">
        <f t="shared" si="10"/>
        <v>-0.3057356754942</v>
      </c>
      <c r="V36" s="2">
        <f t="shared" si="11"/>
        <v>1.0281185581963432</v>
      </c>
      <c r="W36" s="28">
        <f t="shared" si="12"/>
        <v>1.2906067436136244</v>
      </c>
      <c r="X36" s="29">
        <f t="shared" si="13"/>
        <v>0</v>
      </c>
    </row>
    <row r="37" spans="1:24" x14ac:dyDescent="0.25">
      <c r="A37" s="7">
        <v>33</v>
      </c>
      <c r="B37" s="34">
        <v>33</v>
      </c>
      <c r="C37" s="37">
        <v>0</v>
      </c>
      <c r="D37" s="37">
        <v>0</v>
      </c>
      <c r="E37" s="38">
        <v>0</v>
      </c>
      <c r="F37" s="42">
        <v>0</v>
      </c>
      <c r="G37" s="8">
        <f t="shared" si="30"/>
        <v>0</v>
      </c>
      <c r="H37" s="8">
        <f t="shared" si="1"/>
        <v>0</v>
      </c>
      <c r="I37" s="14">
        <f t="shared" si="2"/>
        <v>0</v>
      </c>
      <c r="J37" s="11">
        <f t="shared" si="31"/>
        <v>100</v>
      </c>
      <c r="K37" s="9">
        <f t="shared" si="15"/>
        <v>0</v>
      </c>
      <c r="M37" s="15">
        <f t="shared" si="3"/>
        <v>1.027822182543717</v>
      </c>
      <c r="N37" s="15">
        <f t="shared" si="4"/>
        <v>-0.299657121378193</v>
      </c>
      <c r="O37" s="15">
        <f t="shared" si="5"/>
        <v>1.307951943453612</v>
      </c>
      <c r="P37" s="15">
        <f t="shared" si="6"/>
        <v>-0.18999474105836578</v>
      </c>
      <c r="Q37" s="15">
        <f t="shared" si="7"/>
        <v>0.73123192148851568</v>
      </c>
      <c r="R37" s="15">
        <f t="shared" si="8"/>
        <v>16.078794822921687</v>
      </c>
      <c r="S37" s="15">
        <f t="shared" si="9"/>
        <v>6.5601482877520478</v>
      </c>
      <c r="U37" s="27">
        <f t="shared" si="10"/>
        <v>-0.30100618749915942</v>
      </c>
      <c r="V37" s="2">
        <f t="shared" si="11"/>
        <v>1.0278170707327079</v>
      </c>
      <c r="W37" s="28">
        <f t="shared" si="12"/>
        <v>1.2953379124345439</v>
      </c>
      <c r="X37" s="29">
        <f t="shared" si="13"/>
        <v>0</v>
      </c>
    </row>
    <row r="38" spans="1:24" x14ac:dyDescent="0.25">
      <c r="A38" s="7">
        <v>34</v>
      </c>
      <c r="B38" s="34">
        <v>34</v>
      </c>
      <c r="C38" s="37">
        <v>0</v>
      </c>
      <c r="D38" s="37">
        <v>0</v>
      </c>
      <c r="E38" s="38">
        <v>0</v>
      </c>
      <c r="F38" s="42">
        <v>0</v>
      </c>
      <c r="G38" s="8">
        <f t="shared" si="30"/>
        <v>0</v>
      </c>
      <c r="H38" s="8">
        <f t="shared" si="1"/>
        <v>0</v>
      </c>
      <c r="I38" s="14">
        <f t="shared" si="2"/>
        <v>0</v>
      </c>
      <c r="J38" s="11">
        <f t="shared" si="31"/>
        <v>100</v>
      </c>
      <c r="K38" s="9">
        <f t="shared" si="15"/>
        <v>0</v>
      </c>
      <c r="M38" s="15">
        <f t="shared" si="3"/>
        <v>1.0275127484560691</v>
      </c>
      <c r="N38" s="15">
        <f t="shared" si="4"/>
        <v>-0.29482361628082027</v>
      </c>
      <c r="O38" s="15">
        <f t="shared" si="5"/>
        <v>1.3125535221458779</v>
      </c>
      <c r="P38" s="15">
        <f t="shared" si="6"/>
        <v>-0.18702017835819276</v>
      </c>
      <c r="Q38" s="15">
        <f t="shared" si="7"/>
        <v>0.73231536988405532</v>
      </c>
      <c r="R38" s="15">
        <f t="shared" si="8"/>
        <v>16.32343054926811</v>
      </c>
      <c r="S38" s="15">
        <f t="shared" si="9"/>
        <v>6.6599596641013887</v>
      </c>
      <c r="U38" s="27">
        <f t="shared" si="10"/>
        <v>-0.29618750487451689</v>
      </c>
      <c r="V38" s="2">
        <f t="shared" si="11"/>
        <v>1.0275073404706727</v>
      </c>
      <c r="W38" s="28">
        <f t="shared" si="12"/>
        <v>1.3001375733829121</v>
      </c>
      <c r="X38" s="29">
        <f t="shared" si="13"/>
        <v>0</v>
      </c>
    </row>
    <row r="39" spans="1:24" x14ac:dyDescent="0.25">
      <c r="A39" s="7">
        <v>35</v>
      </c>
      <c r="B39" s="34">
        <v>35</v>
      </c>
      <c r="C39" s="37">
        <v>0</v>
      </c>
      <c r="D39" s="37">
        <v>0</v>
      </c>
      <c r="E39" s="38">
        <v>0</v>
      </c>
      <c r="F39" s="42">
        <v>0</v>
      </c>
      <c r="G39" s="8">
        <f t="shared" si="30"/>
        <v>0</v>
      </c>
      <c r="H39" s="8">
        <f t="shared" si="1"/>
        <v>0</v>
      </c>
      <c r="I39" s="14">
        <f t="shared" si="2"/>
        <v>0</v>
      </c>
      <c r="J39" s="11">
        <f t="shared" si="31"/>
        <v>100</v>
      </c>
      <c r="K39" s="9">
        <f t="shared" si="15"/>
        <v>0</v>
      </c>
      <c r="M39" s="15">
        <f t="shared" si="3"/>
        <v>1.0271951700110438</v>
      </c>
      <c r="N39" s="15">
        <f t="shared" si="4"/>
        <v>-0.28990283713672194</v>
      </c>
      <c r="O39" s="15">
        <f t="shared" ref="O39:O45" si="32">ACOS(-TAN($M$2)*TAN(N39))</f>
        <v>1.3172186201742591</v>
      </c>
      <c r="P39" s="15">
        <f t="shared" ref="P39:P45" si="33">SIN($M$2)*SIN(N39)</f>
        <v>-0.18398741886057079</v>
      </c>
      <c r="Q39" s="15">
        <f t="shared" ref="Q39:Q45" si="34">COS($M$2)*COS(N39)</f>
        <v>0.73340080588089118</v>
      </c>
      <c r="R39" s="15">
        <f t="shared" ref="R39:R45" si="35">24*60/3.14*(0.082*M39*(1.527*P39+Q39*SIN(O39)))</f>
        <v>16.571262426886356</v>
      </c>
      <c r="S39" s="15">
        <f t="shared" ref="S39:S45" si="36">R39*0.408</f>
        <v>6.7610750701696327</v>
      </c>
      <c r="U39" s="27">
        <f t="shared" si="10"/>
        <v>-0.29128105549993055</v>
      </c>
      <c r="V39" s="2">
        <f t="shared" si="11"/>
        <v>1.0271894591899993</v>
      </c>
      <c r="W39" s="28">
        <f t="shared" si="12"/>
        <v>1.3050036448395648</v>
      </c>
      <c r="X39" s="29">
        <f t="shared" si="13"/>
        <v>0</v>
      </c>
    </row>
    <row r="40" spans="1:24" x14ac:dyDescent="0.25">
      <c r="A40" s="7">
        <v>36</v>
      </c>
      <c r="B40" s="34">
        <v>36</v>
      </c>
      <c r="C40" s="37">
        <v>0</v>
      </c>
      <c r="D40" s="37">
        <v>0</v>
      </c>
      <c r="E40" s="38">
        <v>0</v>
      </c>
      <c r="F40" s="42">
        <v>0</v>
      </c>
      <c r="G40" s="8">
        <f t="shared" si="30"/>
        <v>0</v>
      </c>
      <c r="H40" s="8">
        <f t="shared" si="1"/>
        <v>0</v>
      </c>
      <c r="I40" s="14">
        <f t="shared" si="2"/>
        <v>0</v>
      </c>
      <c r="J40" s="11">
        <f t="shared" si="31"/>
        <v>100</v>
      </c>
      <c r="K40" s="9">
        <f t="shared" si="15"/>
        <v>0</v>
      </c>
      <c r="M40" s="15">
        <f t="shared" si="3"/>
        <v>1.0268695412185997</v>
      </c>
      <c r="N40" s="15">
        <f t="shared" si="4"/>
        <v>-0.28489624060094604</v>
      </c>
      <c r="O40" s="15">
        <f t="shared" si="32"/>
        <v>1.3219452873398245</v>
      </c>
      <c r="P40" s="15">
        <f t="shared" si="33"/>
        <v>-0.18089719679447847</v>
      </c>
      <c r="Q40" s="15">
        <f t="shared" si="34"/>
        <v>0.73448694566642514</v>
      </c>
      <c r="R40" s="15">
        <f t="shared" si="35"/>
        <v>16.822152369992214</v>
      </c>
      <c r="S40" s="15">
        <f t="shared" si="36"/>
        <v>6.863438166956823</v>
      </c>
      <c r="U40" s="27">
        <f t="shared" si="10"/>
        <v>-0.28628829326223915</v>
      </c>
      <c r="V40" s="2">
        <f t="shared" si="11"/>
        <v>1.0268635210857713</v>
      </c>
      <c r="W40" s="28">
        <f t="shared" si="12"/>
        <v>1.3099340677670046</v>
      </c>
      <c r="X40" s="29">
        <f t="shared" si="13"/>
        <v>0</v>
      </c>
    </row>
    <row r="41" spans="1:24" x14ac:dyDescent="0.25">
      <c r="A41" s="7">
        <v>37</v>
      </c>
      <c r="B41" s="34">
        <v>37</v>
      </c>
      <c r="C41" s="37">
        <v>0</v>
      </c>
      <c r="D41" s="37">
        <v>0</v>
      </c>
      <c r="E41" s="38">
        <v>0</v>
      </c>
      <c r="F41" s="42">
        <v>0</v>
      </c>
      <c r="G41" s="8">
        <f t="shared" si="30"/>
        <v>0</v>
      </c>
      <c r="H41" s="8">
        <f t="shared" si="1"/>
        <v>0</v>
      </c>
      <c r="I41" s="14">
        <f t="shared" si="2"/>
        <v>0</v>
      </c>
      <c r="J41" s="11">
        <f t="shared" si="31"/>
        <v>100</v>
      </c>
      <c r="K41" s="9">
        <f t="shared" si="15"/>
        <v>0</v>
      </c>
      <c r="M41" s="15">
        <f t="shared" si="3"/>
        <v>1.0265359584717697</v>
      </c>
      <c r="N41" s="15">
        <f t="shared" si="4"/>
        <v>-0.27980530873230974</v>
      </c>
      <c r="O41" s="15">
        <f t="shared" si="32"/>
        <v>1.326731595460154</v>
      </c>
      <c r="P41" s="15">
        <f t="shared" si="33"/>
        <v>-0.17775027129368584</v>
      </c>
      <c r="Q41" s="15">
        <f t="shared" si="34"/>
        <v>0.7355725027356419</v>
      </c>
      <c r="R41" s="15">
        <f t="shared" si="35"/>
        <v>17.075961199918165</v>
      </c>
      <c r="S41" s="15">
        <f t="shared" si="36"/>
        <v>6.9669921695666108</v>
      </c>
      <c r="U41" s="27">
        <f t="shared" si="10"/>
        <v>-0.28121069762464712</v>
      </c>
      <c r="V41" s="2">
        <f t="shared" si="11"/>
        <v>1.0265296227404832</v>
      </c>
      <c r="W41" s="28">
        <f t="shared" si="12"/>
        <v>1.3149268073741265</v>
      </c>
      <c r="X41" s="29">
        <f t="shared" si="13"/>
        <v>0</v>
      </c>
    </row>
    <row r="42" spans="1:24" x14ac:dyDescent="0.25">
      <c r="A42" s="7">
        <v>38</v>
      </c>
      <c r="B42" s="34">
        <v>38</v>
      </c>
      <c r="C42" s="37">
        <v>0</v>
      </c>
      <c r="D42" s="37">
        <v>0</v>
      </c>
      <c r="E42" s="38">
        <v>0</v>
      </c>
      <c r="F42" s="42">
        <v>0</v>
      </c>
      <c r="G42" s="8">
        <f t="shared" si="30"/>
        <v>0</v>
      </c>
      <c r="H42" s="8">
        <f t="shared" si="1"/>
        <v>0</v>
      </c>
      <c r="I42" s="14">
        <f t="shared" si="2"/>
        <v>0</v>
      </c>
      <c r="J42" s="11">
        <f t="shared" si="31"/>
        <v>100</v>
      </c>
      <c r="K42" s="9">
        <f t="shared" si="15"/>
        <v>0</v>
      </c>
      <c r="M42" s="15">
        <f t="shared" si="3"/>
        <v>1.0261945205181255</v>
      </c>
      <c r="N42" s="15">
        <f t="shared" si="4"/>
        <v>-0.27463154855467825</v>
      </c>
      <c r="O42" s="15">
        <f t="shared" si="32"/>
        <v>1.3315756397973693</v>
      </c>
      <c r="P42" s="15">
        <f t="shared" si="33"/>
        <v>-0.17454742659457126</v>
      </c>
      <c r="Q42" s="15">
        <f t="shared" si="34"/>
        <v>0.73665618941589017</v>
      </c>
      <c r="R42" s="15">
        <f t="shared" si="35"/>
        <v>17.332548747377288</v>
      </c>
      <c r="S42" s="15">
        <f t="shared" si="36"/>
        <v>7.0716798889299328</v>
      </c>
      <c r="U42" s="27">
        <f t="shared" si="10"/>
        <v>-0.27604977318832469</v>
      </c>
      <c r="V42" s="2">
        <f t="shared" si="11"/>
        <v>1.0261878630954209</v>
      </c>
      <c r="W42" s="28">
        <f t="shared" si="12"/>
        <v>1.3199798546314465</v>
      </c>
      <c r="X42" s="29">
        <f t="shared" si="13"/>
        <v>0</v>
      </c>
    </row>
    <row r="43" spans="1:24" x14ac:dyDescent="0.25">
      <c r="A43" s="7">
        <v>39</v>
      </c>
      <c r="B43" s="34">
        <v>39</v>
      </c>
      <c r="C43" s="37">
        <v>0</v>
      </c>
      <c r="D43" s="37">
        <v>0</v>
      </c>
      <c r="E43" s="38">
        <v>0</v>
      </c>
      <c r="F43" s="42">
        <v>0</v>
      </c>
      <c r="G43" s="8">
        <f t="shared" si="30"/>
        <v>0</v>
      </c>
      <c r="H43" s="8">
        <f t="shared" si="1"/>
        <v>0</v>
      </c>
      <c r="I43" s="14">
        <f t="shared" si="2"/>
        <v>0</v>
      </c>
      <c r="J43" s="11">
        <f t="shared" si="31"/>
        <v>100</v>
      </c>
      <c r="K43" s="9">
        <f t="shared" si="15"/>
        <v>0</v>
      </c>
      <c r="M43" s="15">
        <f t="shared" si="3"/>
        <v>1.0258453284305471</v>
      </c>
      <c r="N43" s="15">
        <f t="shared" si="4"/>
        <v>-0.26937649161085397</v>
      </c>
      <c r="O43" s="15">
        <f t="shared" si="32"/>
        <v>1.3364755403504831</v>
      </c>
      <c r="P43" s="15">
        <f t="shared" si="33"/>
        <v>-0.17128947220497895</v>
      </c>
      <c r="Q43" s="15">
        <f t="shared" si="34"/>
        <v>0.73773671840184862</v>
      </c>
      <c r="R43" s="15">
        <f t="shared" si="35"/>
        <v>17.591773955108515</v>
      </c>
      <c r="S43" s="15">
        <f t="shared" si="36"/>
        <v>7.1774437736842733</v>
      </c>
      <c r="U43" s="27">
        <f t="shared" si="10"/>
        <v>-0.27080704924656479</v>
      </c>
      <c r="V43" s="2">
        <f t="shared" si="11"/>
        <v>1.0258383434213432</v>
      </c>
      <c r="W43" s="28">
        <f t="shared" si="12"/>
        <v>1.3250912276390054</v>
      </c>
      <c r="X43" s="29">
        <f t="shared" si="13"/>
        <v>0</v>
      </c>
    </row>
    <row r="44" spans="1:24" x14ac:dyDescent="0.25">
      <c r="A44" s="7">
        <v>40</v>
      </c>
      <c r="B44" s="34">
        <v>40</v>
      </c>
      <c r="C44" s="37">
        <v>0</v>
      </c>
      <c r="D44" s="37">
        <v>0</v>
      </c>
      <c r="E44" s="37">
        <v>0</v>
      </c>
      <c r="F44" s="42">
        <v>0</v>
      </c>
      <c r="G44" s="8">
        <f t="shared" si="30"/>
        <v>0</v>
      </c>
      <c r="H44" s="8">
        <f t="shared" si="1"/>
        <v>0</v>
      </c>
      <c r="I44" s="14">
        <f t="shared" si="2"/>
        <v>0</v>
      </c>
      <c r="J44" s="11">
        <f t="shared" si="31"/>
        <v>100</v>
      </c>
      <c r="K44" s="9">
        <f t="shared" si="15"/>
        <v>0</v>
      </c>
      <c r="M44" s="15">
        <f t="shared" si="3"/>
        <v>1.0254884855773023</v>
      </c>
      <c r="N44" s="15">
        <f t="shared" si="4"/>
        <v>-0.26404169350920731</v>
      </c>
      <c r="O44" s="15">
        <f t="shared" si="32"/>
        <v>1.3414294430142466</v>
      </c>
      <c r="P44" s="15">
        <f t="shared" si="33"/>
        <v>-0.16797724304293488</v>
      </c>
      <c r="Q44" s="15">
        <f t="shared" si="34"/>
        <v>0.73881280429882012</v>
      </c>
      <c r="R44" s="15">
        <f t="shared" si="35"/>
        <v>17.853494980894215</v>
      </c>
      <c r="S44" s="15">
        <f t="shared" si="36"/>
        <v>7.2842259522048396</v>
      </c>
      <c r="U44" s="27">
        <f t="shared" si="10"/>
        <v>-0.26548407933161805</v>
      </c>
      <c r="V44" s="2">
        <f t="shared" si="11"/>
        <v>1.0254811672884725</v>
      </c>
      <c r="W44" s="28">
        <f t="shared" si="12"/>
        <v>1.3302589728495724</v>
      </c>
      <c r="X44" s="29">
        <f t="shared" si="13"/>
        <v>0</v>
      </c>
    </row>
    <row r="45" spans="1:24" x14ac:dyDescent="0.25">
      <c r="A45" s="7">
        <v>41</v>
      </c>
      <c r="B45" s="34">
        <v>41</v>
      </c>
      <c r="C45" s="37">
        <v>0</v>
      </c>
      <c r="D45" s="37">
        <v>0</v>
      </c>
      <c r="E45" s="37">
        <v>0</v>
      </c>
      <c r="F45" s="42">
        <v>0</v>
      </c>
      <c r="G45" s="8">
        <f t="shared" si="30"/>
        <v>0</v>
      </c>
      <c r="H45" s="8">
        <f t="shared" si="1"/>
        <v>0</v>
      </c>
      <c r="I45" s="14">
        <f t="shared" si="2"/>
        <v>0</v>
      </c>
      <c r="J45" s="11">
        <f t="shared" si="31"/>
        <v>100</v>
      </c>
      <c r="K45" s="9">
        <f t="shared" si="15"/>
        <v>0</v>
      </c>
      <c r="M45" s="15">
        <f t="shared" si="3"/>
        <v>1.025124097591448</v>
      </c>
      <c r="N45" s="15">
        <f t="shared" si="4"/>
        <v>-0.25862873346318338</v>
      </c>
      <c r="O45" s="15">
        <f t="shared" si="32"/>
        <v>1.3464355206070306</v>
      </c>
      <c r="P45" s="15">
        <f t="shared" si="33"/>
        <v>-0.16461159954410545</v>
      </c>
      <c r="Q45" s="15">
        <f t="shared" si="34"/>
        <v>0.7398831651724449</v>
      </c>
      <c r="R45" s="15">
        <f t="shared" si="35"/>
        <v>18.117569300939017</v>
      </c>
      <c r="S45" s="15">
        <f t="shared" si="36"/>
        <v>7.3919682747831184</v>
      </c>
      <c r="U45" s="27">
        <f t="shared" si="10"/>
        <v>-0.26008244075434966</v>
      </c>
      <c r="V45" s="2">
        <f t="shared" si="11"/>
        <v>1.0251164405358055</v>
      </c>
      <c r="W45" s="28">
        <f t="shared" si="12"/>
        <v>1.3354811661501234</v>
      </c>
      <c r="X45" s="29">
        <f t="shared" si="13"/>
        <v>0</v>
      </c>
    </row>
    <row r="46" spans="1:24" x14ac:dyDescent="0.25">
      <c r="A46" s="7">
        <v>42</v>
      </c>
      <c r="B46" s="34">
        <v>42</v>
      </c>
      <c r="C46" s="37">
        <v>0</v>
      </c>
      <c r="D46" s="37">
        <v>0</v>
      </c>
      <c r="E46" s="37">
        <v>0</v>
      </c>
      <c r="F46" s="42">
        <v>0</v>
      </c>
      <c r="G46" s="8">
        <f t="shared" ref="G46:G52" si="37">X46</f>
        <v>0</v>
      </c>
      <c r="H46" s="8">
        <f t="shared" si="1"/>
        <v>0</v>
      </c>
      <c r="I46" s="14">
        <f t="shared" si="2"/>
        <v>0</v>
      </c>
      <c r="J46" s="11">
        <f t="shared" ref="J46:J52" si="38">IF(J45-I46&gt;=0,IF(J45-I46&gt;$J$2,$J$2,J45-I46),0)</f>
        <v>100</v>
      </c>
      <c r="K46" s="9">
        <f t="shared" si="15"/>
        <v>0</v>
      </c>
      <c r="M46" s="15">
        <f t="shared" si="3"/>
        <v>1.0247522723395606</v>
      </c>
      <c r="N46" s="15">
        <f t="shared" si="4"/>
        <v>-0.25313921382382165</v>
      </c>
      <c r="O46" s="15">
        <f t="shared" ref="O46:O52" si="39">ACOS(-TAN($M$2)*TAN(N46))</f>
        <v>1.3514919737705968</v>
      </c>
      <c r="P46" s="15">
        <f t="shared" ref="P46:P52" si="40">SIN($M$2)*SIN(N46)</f>
        <v>-0.16119342773695144</v>
      </c>
      <c r="Q46" s="15">
        <f t="shared" ref="Q46:Q52" si="41">COS($M$2)*COS(N46)</f>
        <v>0.74094652410287543</v>
      </c>
      <c r="R46" s="15">
        <f t="shared" ref="R46:R52" si="42">24*60/3.14*(0.082*M46*(1.527*P46+Q46*SIN(O46)))</f>
        <v>18.383853813596481</v>
      </c>
      <c r="S46" s="15">
        <f t="shared" ref="S46:S52" si="43">R46*0.408</f>
        <v>7.5006123559473634</v>
      </c>
      <c r="U46" s="27">
        <f t="shared" si="10"/>
        <v>-0.25460373413684728</v>
      </c>
      <c r="V46" s="2">
        <f t="shared" si="11"/>
        <v>1.0247442712397508</v>
      </c>
      <c r="W46" s="28">
        <f t="shared" si="12"/>
        <v>1.3407559138049234</v>
      </c>
      <c r="X46" s="29">
        <f t="shared" si="13"/>
        <v>0</v>
      </c>
    </row>
    <row r="47" spans="1:24" x14ac:dyDescent="0.25">
      <c r="A47" s="7">
        <v>43</v>
      </c>
      <c r="B47" s="34">
        <v>43</v>
      </c>
      <c r="C47" s="37">
        <v>0</v>
      </c>
      <c r="D47" s="37">
        <v>0</v>
      </c>
      <c r="E47" s="38">
        <v>0</v>
      </c>
      <c r="F47" s="42">
        <v>0</v>
      </c>
      <c r="G47" s="8">
        <f t="shared" si="37"/>
        <v>0</v>
      </c>
      <c r="H47" s="8">
        <f t="shared" si="1"/>
        <v>0</v>
      </c>
      <c r="I47" s="14">
        <f t="shared" si="2"/>
        <v>0</v>
      </c>
      <c r="J47" s="11">
        <f t="shared" si="38"/>
        <v>100</v>
      </c>
      <c r="K47" s="9">
        <f t="shared" si="15"/>
        <v>0</v>
      </c>
      <c r="M47" s="15">
        <f t="shared" si="3"/>
        <v>1.0243731198898047</v>
      </c>
      <c r="N47" s="15">
        <f t="shared" si="4"/>
        <v>-0.24757475960542566</v>
      </c>
      <c r="O47" s="15">
        <f t="shared" si="39"/>
        <v>1.3565970317448852</v>
      </c>
      <c r="P47" s="15">
        <f t="shared" si="40"/>
        <v>-0.15772363928460101</v>
      </c>
      <c r="Q47" s="15">
        <f t="shared" si="41"/>
        <v>0.74200161074141002</v>
      </c>
      <c r="R47" s="15">
        <f t="shared" si="42"/>
        <v>18.65220494342725</v>
      </c>
      <c r="S47" s="15">
        <f t="shared" si="43"/>
        <v>7.6100996169183173</v>
      </c>
      <c r="U47" s="27">
        <f t="shared" si="10"/>
        <v>-0.24904958293812124</v>
      </c>
      <c r="V47" s="2">
        <f t="shared" si="11"/>
        <v>1.0243647696821025</v>
      </c>
      <c r="W47" s="28">
        <f t="shared" si="12"/>
        <v>1.3460813532638227</v>
      </c>
      <c r="X47" s="29">
        <f t="shared" si="13"/>
        <v>0</v>
      </c>
    </row>
    <row r="48" spans="1:24" x14ac:dyDescent="0.25">
      <c r="A48" s="7">
        <v>44</v>
      </c>
      <c r="B48" s="34">
        <v>44</v>
      </c>
      <c r="C48" s="37">
        <v>0</v>
      </c>
      <c r="D48" s="37">
        <v>0</v>
      </c>
      <c r="E48" s="38">
        <v>0</v>
      </c>
      <c r="F48" s="42">
        <v>0</v>
      </c>
      <c r="G48" s="8">
        <f t="shared" si="37"/>
        <v>0</v>
      </c>
      <c r="H48" s="8">
        <f t="shared" si="1"/>
        <v>0</v>
      </c>
      <c r="I48" s="14">
        <f t="shared" si="2"/>
        <v>0</v>
      </c>
      <c r="J48" s="11">
        <f t="shared" si="38"/>
        <v>100</v>
      </c>
      <c r="K48" s="9">
        <f t="shared" si="15"/>
        <v>0</v>
      </c>
      <c r="M48" s="15">
        <f t="shared" si="3"/>
        <v>1.0239867524793516</v>
      </c>
      <c r="N48" s="15">
        <f t="shared" si="4"/>
        <v>-0.24193701800452469</v>
      </c>
      <c r="O48" s="15">
        <f t="shared" si="39"/>
        <v>1.3617489530211937</v>
      </c>
      <c r="P48" s="15">
        <f t="shared" si="40"/>
        <v>-0.15420317149254342</v>
      </c>
      <c r="Q48" s="15">
        <f t="shared" si="41"/>
        <v>0.74304716286753636</v>
      </c>
      <c r="R48" s="15">
        <f t="shared" si="42"/>
        <v>18.922478745568625</v>
      </c>
      <c r="S48" s="15">
        <f t="shared" si="43"/>
        <v>7.720371328191999</v>
      </c>
      <c r="U48" s="27">
        <f t="shared" si="10"/>
        <v>-0.2434216329730407</v>
      </c>
      <c r="V48" s="2">
        <f t="shared" si="11"/>
        <v>1.0239780483173626</v>
      </c>
      <c r="W48" s="28">
        <f t="shared" si="12"/>
        <v>1.3514556538396203</v>
      </c>
      <c r="X48" s="29">
        <f t="shared" si="13"/>
        <v>0</v>
      </c>
    </row>
    <row r="49" spans="1:24" x14ac:dyDescent="0.25">
      <c r="A49" s="7">
        <v>45</v>
      </c>
      <c r="B49" s="34">
        <v>45</v>
      </c>
      <c r="C49" s="37">
        <v>0</v>
      </c>
      <c r="D49" s="37">
        <v>0</v>
      </c>
      <c r="E49" s="38">
        <v>0</v>
      </c>
      <c r="F49" s="42">
        <v>0</v>
      </c>
      <c r="G49" s="8">
        <f t="shared" si="37"/>
        <v>0</v>
      </c>
      <c r="H49" s="8">
        <f t="shared" si="1"/>
        <v>0</v>
      </c>
      <c r="I49" s="14">
        <f t="shared" si="2"/>
        <v>0</v>
      </c>
      <c r="J49" s="11">
        <f t="shared" si="38"/>
        <v>100</v>
      </c>
      <c r="K49" s="9">
        <f t="shared" si="15"/>
        <v>0</v>
      </c>
      <c r="M49" s="15">
        <f t="shared" si="3"/>
        <v>1.0235932844811537</v>
      </c>
      <c r="N49" s="15">
        <f t="shared" si="4"/>
        <v>-0.23622765791226824</v>
      </c>
      <c r="O49" s="15">
        <f t="shared" si="39"/>
        <v>1.3669460258773178</v>
      </c>
      <c r="P49" s="15">
        <f t="shared" si="40"/>
        <v>-0.15063298728132185</v>
      </c>
      <c r="Q49" s="15">
        <f t="shared" si="41"/>
        <v>0.74408192794430117</v>
      </c>
      <c r="R49" s="15">
        <f t="shared" si="42"/>
        <v>19.19453101039155</v>
      </c>
      <c r="S49" s="15">
        <f t="shared" si="43"/>
        <v>7.8313686522397523</v>
      </c>
      <c r="U49" s="27">
        <f t="shared" si="10"/>
        <v>-0.23772155192464084</v>
      </c>
      <c r="V49" s="2">
        <f t="shared" si="11"/>
        <v>1.0235842217394178</v>
      </c>
      <c r="W49" s="28">
        <f t="shared" si="12"/>
        <v>1.356877017258568</v>
      </c>
      <c r="X49" s="29">
        <f t="shared" si="13"/>
        <v>0</v>
      </c>
    </row>
    <row r="50" spans="1:24" x14ac:dyDescent="0.25">
      <c r="A50" s="7">
        <v>46</v>
      </c>
      <c r="B50" s="34">
        <v>46</v>
      </c>
      <c r="C50" s="37">
        <v>0</v>
      </c>
      <c r="D50" s="37">
        <v>0</v>
      </c>
      <c r="E50" s="38">
        <v>0</v>
      </c>
      <c r="F50" s="42">
        <v>0</v>
      </c>
      <c r="G50" s="8">
        <f t="shared" si="37"/>
        <v>0</v>
      </c>
      <c r="H50" s="8">
        <f t="shared" si="1"/>
        <v>0</v>
      </c>
      <c r="I50" s="14">
        <f t="shared" si="2"/>
        <v>0</v>
      </c>
      <c r="J50" s="11">
        <f t="shared" si="38"/>
        <v>100</v>
      </c>
      <c r="K50" s="9">
        <f t="shared" si="15"/>
        <v>0</v>
      </c>
      <c r="M50" s="15">
        <f t="shared" si="3"/>
        <v>1.0231928323700878</v>
      </c>
      <c r="N50" s="15">
        <f t="shared" si="4"/>
        <v>-0.23044836942039926</v>
      </c>
      <c r="O50" s="15">
        <f t="shared" si="39"/>
        <v>1.3721865687984005</v>
      </c>
      <c r="P50" s="15">
        <f t="shared" si="40"/>
        <v>-0.14701407512348683</v>
      </c>
      <c r="Q50" s="15">
        <f t="shared" si="41"/>
        <v>0.74510466466987957</v>
      </c>
      <c r="R50" s="15">
        <f t="shared" si="42"/>
        <v>19.468217368416383</v>
      </c>
      <c r="S50" s="15">
        <f t="shared" si="43"/>
        <v>7.9430326863138836</v>
      </c>
      <c r="U50" s="27">
        <f t="shared" si="10"/>
        <v>-0.23195102884995475</v>
      </c>
      <c r="V50" s="2">
        <f t="shared" si="11"/>
        <v>1.0231834066475822</v>
      </c>
      <c r="W50" s="28">
        <f t="shared" si="12"/>
        <v>1.3623436780882434</v>
      </c>
      <c r="X50" s="29">
        <f t="shared" si="13"/>
        <v>0</v>
      </c>
    </row>
    <row r="51" spans="1:24" x14ac:dyDescent="0.25">
      <c r="A51" s="7">
        <v>47</v>
      </c>
      <c r="B51" s="34">
        <v>47</v>
      </c>
      <c r="C51" s="37">
        <v>0</v>
      </c>
      <c r="D51" s="37">
        <v>0</v>
      </c>
      <c r="E51" s="38">
        <v>0</v>
      </c>
      <c r="F51" s="42">
        <v>0</v>
      </c>
      <c r="G51" s="8">
        <f t="shared" si="37"/>
        <v>0</v>
      </c>
      <c r="H51" s="8">
        <f t="shared" si="1"/>
        <v>0</v>
      </c>
      <c r="I51" s="14">
        <f t="shared" si="2"/>
        <v>0</v>
      </c>
      <c r="J51" s="11">
        <f t="shared" si="38"/>
        <v>100</v>
      </c>
      <c r="K51" s="9">
        <f t="shared" si="15"/>
        <v>0</v>
      </c>
      <c r="M51" s="15">
        <f t="shared" si="3"/>
        <v>1.0227855146884768</v>
      </c>
      <c r="N51" s="15">
        <f t="shared" si="4"/>
        <v>-0.22460086332095064</v>
      </c>
      <c r="O51" s="15">
        <f t="shared" si="39"/>
        <v>1.3774689307873698</v>
      </c>
      <c r="P51" s="15">
        <f t="shared" si="40"/>
        <v>-0.14334744894415608</v>
      </c>
      <c r="Q51" s="15">
        <f t="shared" si="41"/>
        <v>0.74611414452319191</v>
      </c>
      <c r="R51" s="15">
        <f t="shared" si="42"/>
        <v>19.743393395454184</v>
      </c>
      <c r="S51" s="15">
        <f t="shared" si="43"/>
        <v>8.0553045053453065</v>
      </c>
      <c r="U51" s="27">
        <f t="shared" si="10"/>
        <v>-0.22611177367950699</v>
      </c>
      <c r="V51" s="2">
        <f t="shared" si="11"/>
        <v>1.0227757218120181</v>
      </c>
      <c r="W51" s="28">
        <f t="shared" si="12"/>
        <v>1.3678539040471693</v>
      </c>
      <c r="X51" s="29">
        <f t="shared" si="13"/>
        <v>0</v>
      </c>
    </row>
    <row r="52" spans="1:24" x14ac:dyDescent="0.25">
      <c r="A52" s="7">
        <v>48</v>
      </c>
      <c r="B52" s="34">
        <v>48</v>
      </c>
      <c r="C52" s="37">
        <v>0</v>
      </c>
      <c r="D52" s="37">
        <v>0</v>
      </c>
      <c r="E52" s="38">
        <v>0</v>
      </c>
      <c r="F52" s="42">
        <v>0</v>
      </c>
      <c r="G52" s="8">
        <f t="shared" si="37"/>
        <v>0</v>
      </c>
      <c r="H52" s="8">
        <f t="shared" si="1"/>
        <v>0</v>
      </c>
      <c r="I52" s="14">
        <f t="shared" si="2"/>
        <v>0</v>
      </c>
      <c r="J52" s="11">
        <f t="shared" si="38"/>
        <v>100</v>
      </c>
      <c r="K52" s="9">
        <f t="shared" si="15"/>
        <v>0</v>
      </c>
      <c r="M52" s="15">
        <f t="shared" si="3"/>
        <v>1.0223714520109977</v>
      </c>
      <c r="N52" s="15">
        <f t="shared" si="4"/>
        <v>-0.21868687059981493</v>
      </c>
      <c r="O52" s="15">
        <f t="shared" si="39"/>
        <v>1.3827914915689563</v>
      </c>
      <c r="P52" s="15">
        <f t="shared" si="40"/>
        <v>-0.13963414798461385</v>
      </c>
      <c r="Q52" s="15">
        <f t="shared" si="41"/>
        <v>0.74710915330138261</v>
      </c>
      <c r="R52" s="15">
        <f t="shared" si="42"/>
        <v>20.019914717934931</v>
      </c>
      <c r="S52" s="15">
        <f t="shared" si="43"/>
        <v>8.1681252049174518</v>
      </c>
      <c r="U52" s="27">
        <f t="shared" si="10"/>
        <v>-0.22020551671062585</v>
      </c>
      <c r="V52" s="2">
        <f t="shared" si="11"/>
        <v>1.0223612880385406</v>
      </c>
      <c r="W52" s="28">
        <f t="shared" si="12"/>
        <v>1.3734059962006455</v>
      </c>
      <c r="X52" s="29">
        <f t="shared" si="13"/>
        <v>0</v>
      </c>
    </row>
    <row r="53" spans="1:24" x14ac:dyDescent="0.25">
      <c r="A53" s="7">
        <v>49</v>
      </c>
      <c r="B53" s="34">
        <v>49</v>
      </c>
      <c r="C53" s="37">
        <v>0</v>
      </c>
      <c r="D53" s="37">
        <v>0</v>
      </c>
      <c r="E53" s="38">
        <v>0</v>
      </c>
      <c r="F53" s="42">
        <v>0</v>
      </c>
      <c r="G53" s="8">
        <f t="shared" ref="G53:G59" si="44">X53</f>
        <v>0</v>
      </c>
      <c r="H53" s="8">
        <f t="shared" si="1"/>
        <v>0</v>
      </c>
      <c r="I53" s="14">
        <f t="shared" si="2"/>
        <v>0</v>
      </c>
      <c r="J53" s="11">
        <f t="shared" ref="J53:J59" si="45">IF(J52-I53&gt;=0,IF(J52-I53&gt;$J$2,$J$2,J52-I53),0)</f>
        <v>100</v>
      </c>
      <c r="K53" s="9">
        <f t="shared" si="15"/>
        <v>0</v>
      </c>
      <c r="M53" s="15">
        <f t="shared" si="3"/>
        <v>1.0219507669089898</v>
      </c>
      <c r="N53" s="15">
        <f t="shared" si="4"/>
        <v>-0.21270814192433549</v>
      </c>
      <c r="O53" s="15">
        <f t="shared" ref="O53:O59" si="46">ACOS(-TAN($M$2)*TAN(N53))</f>
        <v>1.3881526616913604</v>
      </c>
      <c r="P53" s="15">
        <f t="shared" ref="P53:P59" si="47">SIN($M$2)*SIN(N53)</f>
        <v>-0.13587523662847259</v>
      </c>
      <c r="Q53" s="15">
        <f t="shared" ref="Q53:Q59" si="48">COS($M$2)*COS(N53)</f>
        <v>0.7480884926469521</v>
      </c>
      <c r="R53" s="15">
        <f t="shared" ref="R53:R59" si="49">24*60/3.14*(0.082*M53*(1.527*P53+Q53*SIN(O53)))</f>
        <v>20.297637118378486</v>
      </c>
      <c r="S53" s="15">
        <f t="shared" ref="S53:S59" si="50">R53*0.408</f>
        <v>8.2814359442984209</v>
      </c>
      <c r="U53" s="27">
        <f t="shared" si="10"/>
        <v>-0.21423400809471971</v>
      </c>
      <c r="V53" s="2">
        <f t="shared" si="11"/>
        <v>1.0219402281328214</v>
      </c>
      <c r="W53" s="28">
        <f t="shared" si="12"/>
        <v>1.3789982890473351</v>
      </c>
      <c r="X53" s="29">
        <f t="shared" si="13"/>
        <v>0</v>
      </c>
    </row>
    <row r="54" spans="1:24" x14ac:dyDescent="0.25">
      <c r="A54" s="7">
        <v>50</v>
      </c>
      <c r="B54" s="34">
        <v>50</v>
      </c>
      <c r="C54" s="37">
        <v>0</v>
      </c>
      <c r="D54" s="37">
        <v>0</v>
      </c>
      <c r="E54" s="38">
        <v>0</v>
      </c>
      <c r="F54" s="42">
        <v>0</v>
      </c>
      <c r="G54" s="8">
        <f t="shared" si="44"/>
        <v>0</v>
      </c>
      <c r="H54" s="8">
        <f t="shared" si="1"/>
        <v>0</v>
      </c>
      <c r="I54" s="14">
        <f t="shared" si="2"/>
        <v>0</v>
      </c>
      <c r="J54" s="11">
        <f t="shared" si="45"/>
        <v>100</v>
      </c>
      <c r="K54" s="9">
        <f t="shared" si="15"/>
        <v>0</v>
      </c>
      <c r="M54" s="15">
        <f t="shared" si="3"/>
        <v>1.0215235839141705</v>
      </c>
      <c r="N54" s="15">
        <f t="shared" si="4"/>
        <v>-0.20666644712507193</v>
      </c>
      <c r="O54" s="15">
        <f t="shared" si="46"/>
        <v>1.3935508825296898</v>
      </c>
      <c r="P54" s="15">
        <f t="shared" si="47"/>
        <v>-0.13207180419001124</v>
      </c>
      <c r="Q54" s="15">
        <f t="shared" si="48"/>
        <v>0.74905098156231453</v>
      </c>
      <c r="R54" s="15">
        <f t="shared" si="49"/>
        <v>20.576416640958929</v>
      </c>
      <c r="S54" s="15">
        <f t="shared" si="50"/>
        <v>8.3951779895112431</v>
      </c>
      <c r="U54" s="27">
        <f t="shared" si="10"/>
        <v>-0.20819901731866625</v>
      </c>
      <c r="V54" s="2">
        <f t="shared" si="11"/>
        <v>1.0215126668639976</v>
      </c>
      <c r="W54" s="28">
        <f t="shared" si="12"/>
        <v>1.3846291505011996</v>
      </c>
      <c r="X54" s="29">
        <f t="shared" si="13"/>
        <v>0</v>
      </c>
    </row>
    <row r="55" spans="1:24" x14ac:dyDescent="0.25">
      <c r="A55" s="7">
        <v>51</v>
      </c>
      <c r="B55" s="34">
        <v>51</v>
      </c>
      <c r="C55" s="37">
        <v>0</v>
      </c>
      <c r="D55" s="37">
        <v>0</v>
      </c>
      <c r="E55" s="38">
        <v>0</v>
      </c>
      <c r="F55" s="42">
        <v>0</v>
      </c>
      <c r="G55" s="8">
        <f t="shared" si="44"/>
        <v>0</v>
      </c>
      <c r="H55" s="8">
        <f t="shared" si="1"/>
        <v>0</v>
      </c>
      <c r="I55" s="14">
        <f t="shared" si="2"/>
        <v>0</v>
      </c>
      <c r="J55" s="11">
        <f t="shared" si="45"/>
        <v>100</v>
      </c>
      <c r="K55" s="9">
        <f t="shared" si="15"/>
        <v>0</v>
      </c>
      <c r="M55" s="15">
        <f t="shared" si="3"/>
        <v>1.0210900294817713</v>
      </c>
      <c r="N55" s="15">
        <f t="shared" si="4"/>
        <v>-0.20056357467189265</v>
      </c>
      <c r="O55" s="15">
        <f t="shared" si="46"/>
        <v>1.3989846261953236</v>
      </c>
      <c r="P55" s="15">
        <f t="shared" si="47"/>
        <v>-0.12822496466439859</v>
      </c>
      <c r="Q55" s="15">
        <f t="shared" si="48"/>
        <v>0.74999545790953903</v>
      </c>
      <c r="R55" s="15">
        <f t="shared" si="49"/>
        <v>20.856109697106799</v>
      </c>
      <c r="S55" s="15">
        <f t="shared" si="50"/>
        <v>8.5092927564195726</v>
      </c>
      <c r="U55" s="27">
        <f t="shared" si="10"/>
        <v>-0.20210233268047872</v>
      </c>
      <c r="V55" s="2">
        <f t="shared" si="11"/>
        <v>1.0210787309277003</v>
      </c>
      <c r="W55" s="28">
        <f t="shared" si="12"/>
        <v>1.3902969817733664</v>
      </c>
      <c r="X55" s="29">
        <f t="shared" si="13"/>
        <v>0</v>
      </c>
    </row>
    <row r="56" spans="1:24" x14ac:dyDescent="0.25">
      <c r="A56" s="7">
        <v>52</v>
      </c>
      <c r="B56" s="34">
        <v>52</v>
      </c>
      <c r="C56" s="37">
        <v>0</v>
      </c>
      <c r="D56" s="37">
        <v>0</v>
      </c>
      <c r="E56" s="38">
        <v>0</v>
      </c>
      <c r="F56" s="42">
        <v>0</v>
      </c>
      <c r="G56" s="8">
        <f t="shared" si="44"/>
        <v>0</v>
      </c>
      <c r="H56" s="8">
        <f t="shared" si="1"/>
        <v>0</v>
      </c>
      <c r="I56" s="14">
        <f t="shared" si="2"/>
        <v>0</v>
      </c>
      <c r="J56" s="11">
        <f t="shared" si="45"/>
        <v>100</v>
      </c>
      <c r="K56" s="9">
        <f t="shared" si="15"/>
        <v>0</v>
      </c>
      <c r="M56" s="15">
        <f t="shared" si="3"/>
        <v>1.0206502319531043</v>
      </c>
      <c r="N56" s="15">
        <f t="shared" si="4"/>
        <v>-0.19440133114454983</v>
      </c>
      <c r="O56" s="15">
        <f t="shared" si="46"/>
        <v>1.4044523953553583</v>
      </c>
      <c r="P56" s="15">
        <f t="shared" si="47"/>
        <v>-0.12433585643960501</v>
      </c>
      <c r="Q56" s="15">
        <f t="shared" si="48"/>
        <v>0.7509207798930162</v>
      </c>
      <c r="R56" s="15">
        <f t="shared" si="49"/>
        <v>21.1365731710878</v>
      </c>
      <c r="S56" s="15">
        <f t="shared" si="50"/>
        <v>8.6237218538038221</v>
      </c>
      <c r="U56" s="27">
        <f t="shared" si="10"/>
        <v>-0.19594576075939216</v>
      </c>
      <c r="V56" s="2">
        <f t="shared" si="11"/>
        <v>1.020638548908513</v>
      </c>
      <c r="W56" s="28">
        <f t="shared" si="12"/>
        <v>1.3960002171585379</v>
      </c>
      <c r="X56" s="29">
        <f t="shared" si="13"/>
        <v>0</v>
      </c>
    </row>
    <row r="57" spans="1:24" x14ac:dyDescent="0.25">
      <c r="A57" s="7">
        <v>53</v>
      </c>
      <c r="B57" s="34">
        <v>53</v>
      </c>
      <c r="C57" s="37">
        <v>0</v>
      </c>
      <c r="D57" s="37">
        <v>0</v>
      </c>
      <c r="E57" s="38">
        <v>0</v>
      </c>
      <c r="F57" s="42">
        <v>0</v>
      </c>
      <c r="G57" s="8">
        <f t="shared" si="44"/>
        <v>0</v>
      </c>
      <c r="H57" s="8">
        <f t="shared" si="1"/>
        <v>0</v>
      </c>
      <c r="I57" s="14">
        <f t="shared" si="2"/>
        <v>0</v>
      </c>
      <c r="J57" s="11">
        <f t="shared" si="45"/>
        <v>100</v>
      </c>
      <c r="K57" s="9">
        <f t="shared" si="15"/>
        <v>0</v>
      </c>
      <c r="M57" s="15">
        <f t="shared" si="3"/>
        <v>1.0202043215175709</v>
      </c>
      <c r="N57" s="15">
        <f t="shared" si="4"/>
        <v>-0.18818154069789345</v>
      </c>
      <c r="O57" s="15">
        <f t="shared" si="46"/>
        <v>1.4099527229662883</v>
      </c>
      <c r="P57" s="15">
        <f t="shared" si="47"/>
        <v>-0.12040564196990244</v>
      </c>
      <c r="Q57" s="15">
        <f t="shared" si="48"/>
        <v>0.75182582752279603</v>
      </c>
      <c r="R57" s="15">
        <f t="shared" si="49"/>
        <v>21.417664525491141</v>
      </c>
      <c r="S57" s="15">
        <f t="shared" si="50"/>
        <v>8.738407126400384</v>
      </c>
      <c r="U57" s="27">
        <f t="shared" si="10"/>
        <v>-0.189731125880537</v>
      </c>
      <c r="V57" s="2">
        <f t="shared" si="11"/>
        <v>1.020192251241868</v>
      </c>
      <c r="W57" s="28">
        <f t="shared" si="12"/>
        <v>1.4017373237305002</v>
      </c>
      <c r="X57" s="29">
        <f t="shared" si="13"/>
        <v>0</v>
      </c>
    </row>
    <row r="58" spans="1:24" x14ac:dyDescent="0.25">
      <c r="A58" s="7">
        <v>54</v>
      </c>
      <c r="B58" s="34">
        <v>54</v>
      </c>
      <c r="C58" s="37">
        <v>0</v>
      </c>
      <c r="D58" s="37">
        <v>0</v>
      </c>
      <c r="E58" s="38">
        <v>0</v>
      </c>
      <c r="F58" s="42">
        <v>0</v>
      </c>
      <c r="G58" s="8">
        <f t="shared" si="44"/>
        <v>0</v>
      </c>
      <c r="H58" s="8">
        <f t="shared" si="1"/>
        <v>0</v>
      </c>
      <c r="I58" s="14">
        <f t="shared" si="2"/>
        <v>0</v>
      </c>
      <c r="J58" s="11">
        <f t="shared" si="45"/>
        <v>100</v>
      </c>
      <c r="K58" s="9">
        <f t="shared" si="15"/>
        <v>0</v>
      </c>
      <c r="M58" s="15">
        <f t="shared" si="3"/>
        <v>1.0197524301741223</v>
      </c>
      <c r="N58" s="15">
        <f t="shared" si="4"/>
        <v>-0.18190604452188291</v>
      </c>
      <c r="O58" s="15">
        <f t="shared" si="46"/>
        <v>1.4154841719260356</v>
      </c>
      <c r="P58" s="15">
        <f t="shared" si="47"/>
        <v>-0.11643550741095093</v>
      </c>
      <c r="Q58" s="15">
        <f t="shared" si="48"/>
        <v>0.7527095040563313</v>
      </c>
      <c r="R58" s="15">
        <f t="shared" si="49"/>
        <v>21.699241906554331</v>
      </c>
      <c r="S58" s="15">
        <f t="shared" si="50"/>
        <v>8.8532906978741668</v>
      </c>
      <c r="U58" s="27">
        <f t="shared" si="10"/>
        <v>-0.18346026957435008</v>
      </c>
      <c r="V58" s="2">
        <f t="shared" si="11"/>
        <v>1.0197399701753953</v>
      </c>
      <c r="W58" s="28">
        <f t="shared" si="12"/>
        <v>1.4075068009512477</v>
      </c>
      <c r="X58" s="29">
        <f t="shared" si="13"/>
        <v>0</v>
      </c>
    </row>
    <row r="59" spans="1:24" x14ac:dyDescent="0.25">
      <c r="A59" s="7">
        <v>55</v>
      </c>
      <c r="B59" s="34">
        <v>55</v>
      </c>
      <c r="C59" s="37">
        <v>0</v>
      </c>
      <c r="D59" s="37">
        <v>0</v>
      </c>
      <c r="E59" s="38">
        <v>0</v>
      </c>
      <c r="F59" s="42">
        <v>0</v>
      </c>
      <c r="G59" s="8">
        <f t="shared" si="44"/>
        <v>0</v>
      </c>
      <c r="H59" s="8">
        <f t="shared" si="1"/>
        <v>0</v>
      </c>
      <c r="I59" s="14">
        <f t="shared" si="2"/>
        <v>0</v>
      </c>
      <c r="J59" s="11">
        <f t="shared" si="45"/>
        <v>100</v>
      </c>
      <c r="K59" s="9">
        <f t="shared" si="15"/>
        <v>0</v>
      </c>
      <c r="M59" s="15">
        <f t="shared" si="3"/>
        <v>1.0192946916921857</v>
      </c>
      <c r="N59" s="15">
        <f t="shared" si="4"/>
        <v>-0.17557670029655545</v>
      </c>
      <c r="O59" s="15">
        <f t="shared" si="46"/>
        <v>1.4210453346484031</v>
      </c>
      <c r="P59" s="15">
        <f t="shared" si="47"/>
        <v>-0.11242666221656673</v>
      </c>
      <c r="Q59" s="15">
        <f t="shared" si="48"/>
        <v>0.75357073741637415</v>
      </c>
      <c r="R59" s="15">
        <f t="shared" si="49"/>
        <v>21.981164249245623</v>
      </c>
      <c r="S59" s="15">
        <f t="shared" si="50"/>
        <v>8.9683150136922141</v>
      </c>
      <c r="U59" s="27">
        <f t="shared" si="10"/>
        <v>-0.17713505003089169</v>
      </c>
      <c r="V59" s="2">
        <f t="shared" si="11"/>
        <v>1.0192818397297361</v>
      </c>
      <c r="W59" s="28">
        <f t="shared" si="12"/>
        <v>1.4133071801981807</v>
      </c>
      <c r="X59" s="29">
        <f t="shared" si="13"/>
        <v>0</v>
      </c>
    </row>
    <row r="60" spans="1:24" x14ac:dyDescent="0.25">
      <c r="A60" s="7">
        <v>56</v>
      </c>
      <c r="B60" s="34">
        <v>56</v>
      </c>
      <c r="C60" s="39">
        <v>0</v>
      </c>
      <c r="D60" s="39">
        <v>0</v>
      </c>
      <c r="E60" s="38">
        <v>0</v>
      </c>
      <c r="F60" s="42">
        <v>0</v>
      </c>
      <c r="G60" s="8">
        <f t="shared" ref="G60:G123" si="51">X60</f>
        <v>0</v>
      </c>
      <c r="H60" s="8">
        <f t="shared" si="1"/>
        <v>0</v>
      </c>
      <c r="I60" s="14">
        <f t="shared" si="2"/>
        <v>0</v>
      </c>
      <c r="J60" s="11">
        <f t="shared" ref="J60:J123" si="52">IF(J59-I60&gt;=0,IF(J59-I60&gt;$J$2,$J$2,J59-I60),0)</f>
        <v>100</v>
      </c>
      <c r="K60" s="9">
        <f t="shared" si="15"/>
        <v>0</v>
      </c>
      <c r="M60" s="15">
        <f t="shared" si="3"/>
        <v>1.0188312415720648</v>
      </c>
      <c r="N60" s="15">
        <f t="shared" si="4"/>
        <v>-0.16919538164211376</v>
      </c>
      <c r="O60" s="15">
        <f t="shared" ref="O60:O123" si="53">ACOS(-TAN($M$2)*TAN(N60))</f>
        <v>1.4266348325639591</v>
      </c>
      <c r="P60" s="15">
        <f t="shared" ref="P60:P123" si="54">SIN($M$2)*SIN(N60)</f>
        <v>-0.10838033869736896</v>
      </c>
      <c r="Q60" s="15">
        <f t="shared" ref="Q60:Q123" si="55">COS($M$2)*COS(N60)</f>
        <v>0.75440848158277907</v>
      </c>
      <c r="R60" s="15">
        <f t="shared" ref="R60:R123" si="56">24*60/3.14*(0.082*M60*(1.527*P60+Q60*SIN(O60)))</f>
        <v>22.263291382019787</v>
      </c>
      <c r="S60" s="15">
        <f t="shared" ref="S60:S123" si="57">R60*0.408</f>
        <v>9.0834228838640723</v>
      </c>
      <c r="U60" s="27">
        <f t="shared" si="10"/>
        <v>-0.17075734154922134</v>
      </c>
      <c r="V60" s="2">
        <f t="shared" si="11"/>
        <v>1.018817995658829</v>
      </c>
      <c r="W60" s="28">
        <f t="shared" si="12"/>
        <v>1.419137024213748</v>
      </c>
      <c r="X60" s="29">
        <f t="shared" si="13"/>
        <v>0</v>
      </c>
    </row>
    <row r="61" spans="1:24" x14ac:dyDescent="0.25">
      <c r="A61" s="7">
        <v>57</v>
      </c>
      <c r="B61" s="34">
        <v>57</v>
      </c>
      <c r="C61" s="39">
        <v>0</v>
      </c>
      <c r="D61" s="39">
        <v>0</v>
      </c>
      <c r="E61" s="38">
        <v>0</v>
      </c>
      <c r="F61" s="42">
        <v>0</v>
      </c>
      <c r="G61" s="8">
        <f t="shared" si="51"/>
        <v>0</v>
      </c>
      <c r="H61" s="8">
        <f t="shared" si="1"/>
        <v>0</v>
      </c>
      <c r="I61" s="14">
        <f t="shared" si="2"/>
        <v>0</v>
      </c>
      <c r="J61" s="11">
        <f t="shared" si="52"/>
        <v>100</v>
      </c>
      <c r="K61" s="9">
        <f t="shared" si="15"/>
        <v>0</v>
      </c>
      <c r="M61" s="15">
        <f t="shared" si="3"/>
        <v>1.0183622170048303</v>
      </c>
      <c r="N61" s="15">
        <f t="shared" si="4"/>
        <v>-0.16276397756429417</v>
      </c>
      <c r="O61" s="15">
        <f t="shared" si="53"/>
        <v>1.4322513155512968</v>
      </c>
      <c r="P61" s="15">
        <f t="shared" si="54"/>
        <v>-0.10429779154159739</v>
      </c>
      <c r="Q61" s="15">
        <f t="shared" si="55"/>
        <v>0.75522171795598081</v>
      </c>
      <c r="R61" s="15">
        <f t="shared" si="56"/>
        <v>22.545484131157185</v>
      </c>
      <c r="S61" s="15">
        <f t="shared" si="57"/>
        <v>9.1985575255121308</v>
      </c>
      <c r="U61" s="27">
        <f t="shared" si="10"/>
        <v>-0.16432903398200505</v>
      </c>
      <c r="V61" s="2">
        <f t="shared" si="11"/>
        <v>1.0183485754096824</v>
      </c>
      <c r="W61" s="28">
        <f t="shared" si="12"/>
        <v>1.4249949264818165</v>
      </c>
      <c r="X61" s="29">
        <f t="shared" si="13"/>
        <v>0</v>
      </c>
    </row>
    <row r="62" spans="1:24" x14ac:dyDescent="0.25">
      <c r="A62" s="7">
        <v>58</v>
      </c>
      <c r="B62" s="34">
        <v>58</v>
      </c>
      <c r="C62" s="39">
        <v>0</v>
      </c>
      <c r="D62" s="39">
        <v>0</v>
      </c>
      <c r="E62" s="38">
        <v>0</v>
      </c>
      <c r="F62" s="42">
        <v>0</v>
      </c>
      <c r="G62" s="8">
        <f t="shared" si="51"/>
        <v>0</v>
      </c>
      <c r="H62" s="8">
        <f t="shared" si="1"/>
        <v>0</v>
      </c>
      <c r="I62" s="14">
        <f t="shared" si="2"/>
        <v>0</v>
      </c>
      <c r="J62" s="11">
        <f t="shared" si="52"/>
        <v>100</v>
      </c>
      <c r="K62" s="9">
        <f t="shared" si="15"/>
        <v>0</v>
      </c>
      <c r="M62" s="15">
        <f t="shared" si="3"/>
        <v>1.0178877568317068</v>
      </c>
      <c r="N62" s="15">
        <f t="shared" si="4"/>
        <v>-0.15628439189518159</v>
      </c>
      <c r="O62" s="15">
        <f t="shared" si="53"/>
        <v>1.4378934613025223</v>
      </c>
      <c r="P62" s="15">
        <f t="shared" si="54"/>
        <v>-0.10018029729849658</v>
      </c>
      <c r="Q62" s="15">
        <f t="shared" si="55"/>
        <v>0.75600945668993824</v>
      </c>
      <c r="R62" s="15">
        <f t="shared" si="56"/>
        <v>22.827604424590785</v>
      </c>
      <c r="S62" s="15">
        <f t="shared" si="57"/>
        <v>9.3136626052330396</v>
      </c>
      <c r="U62" s="27">
        <f t="shared" si="10"/>
        <v>-0.15785203217550853</v>
      </c>
      <c r="V62" s="2">
        <f t="shared" si="11"/>
        <v>1.0178737180816473</v>
      </c>
      <c r="W62" s="28">
        <f t="shared" si="12"/>
        <v>1.4308795105349488</v>
      </c>
      <c r="X62" s="29">
        <f t="shared" si="13"/>
        <v>0</v>
      </c>
    </row>
    <row r="63" spans="1:24" x14ac:dyDescent="0.25">
      <c r="A63" s="7">
        <v>59</v>
      </c>
      <c r="B63" s="34">
        <v>59</v>
      </c>
      <c r="C63" s="39">
        <v>0</v>
      </c>
      <c r="D63" s="39">
        <v>0</v>
      </c>
      <c r="E63" s="38">
        <v>0</v>
      </c>
      <c r="F63" s="42">
        <v>0</v>
      </c>
      <c r="G63" s="8">
        <f t="shared" si="51"/>
        <v>0</v>
      </c>
      <c r="H63" s="8">
        <f t="shared" si="1"/>
        <v>0</v>
      </c>
      <c r="I63" s="14">
        <f t="shared" si="2"/>
        <v>0</v>
      </c>
      <c r="J63" s="11">
        <f t="shared" si="52"/>
        <v>100</v>
      </c>
      <c r="K63" s="9">
        <f t="shared" si="15"/>
        <v>0</v>
      </c>
      <c r="M63" s="15">
        <f t="shared" si="3"/>
        <v>1.0174080015029738</v>
      </c>
      <c r="N63" s="15">
        <f t="shared" si="4"/>
        <v>-0.14975854272963399</v>
      </c>
      <c r="O63" s="15">
        <f t="shared" si="53"/>
        <v>1.4435599746267374</v>
      </c>
      <c r="P63" s="15">
        <f t="shared" si="54"/>
        <v>-9.6029153824757005E-2</v>
      </c>
      <c r="Q63" s="15">
        <f t="shared" si="55"/>
        <v>0.7567707379923595</v>
      </c>
      <c r="R63" s="15">
        <f t="shared" si="56"/>
        <v>23.109515395121047</v>
      </c>
      <c r="S63" s="15">
        <f t="shared" si="57"/>
        <v>9.4286822812093867</v>
      </c>
      <c r="U63" s="27">
        <f t="shared" si="10"/>
        <v>-0.15132825540515255</v>
      </c>
      <c r="V63" s="2">
        <f t="shared" si="11"/>
        <v>1.0173935643851983</v>
      </c>
      <c r="W63" s="28">
        <f t="shared" si="12"/>
        <v>1.4367894291966561</v>
      </c>
      <c r="X63" s="29">
        <f t="shared" si="13"/>
        <v>0</v>
      </c>
    </row>
    <row r="64" spans="1:24" x14ac:dyDescent="0.25">
      <c r="A64" s="7">
        <v>60</v>
      </c>
      <c r="B64" s="34">
        <v>61</v>
      </c>
      <c r="C64" s="39">
        <v>0</v>
      </c>
      <c r="D64" s="39">
        <v>0</v>
      </c>
      <c r="E64" s="38">
        <v>0</v>
      </c>
      <c r="F64" s="42">
        <v>0</v>
      </c>
      <c r="G64" s="8">
        <f t="shared" si="51"/>
        <v>0</v>
      </c>
      <c r="H64" s="8">
        <f t="shared" si="1"/>
        <v>0</v>
      </c>
      <c r="I64" s="14">
        <f t="shared" si="2"/>
        <v>0</v>
      </c>
      <c r="J64" s="11">
        <f t="shared" si="52"/>
        <v>100</v>
      </c>
      <c r="K64" s="9">
        <f t="shared" si="15"/>
        <v>0</v>
      </c>
      <c r="M64" s="15">
        <f t="shared" si="3"/>
        <v>1.0169230930363895</v>
      </c>
      <c r="N64" s="15">
        <f t="shared" si="4"/>
        <v>-0.14318836185748637</v>
      </c>
      <c r="O64" s="15">
        <f t="shared" si="53"/>
        <v>1.4492495866951793</v>
      </c>
      <c r="P64" s="15">
        <f t="shared" si="54"/>
        <v>-9.1845679694605456E-2</v>
      </c>
      <c r="Q64" s="15">
        <f t="shared" si="55"/>
        <v>0.75750463339005636</v>
      </c>
      <c r="R64" s="15">
        <f t="shared" si="56"/>
        <v>23.391081482913378</v>
      </c>
      <c r="S64" s="15">
        <f t="shared" si="57"/>
        <v>9.5435612450286573</v>
      </c>
      <c r="U64" s="27">
        <f t="shared" si="10"/>
        <v>-0.14475963680678908</v>
      </c>
      <c r="V64" s="2">
        <f t="shared" si="11"/>
        <v>1.0169082566002381</v>
      </c>
      <c r="W64" s="28">
        <f t="shared" si="12"/>
        <v>1.4427233637625783</v>
      </c>
      <c r="X64" s="29">
        <f t="shared" si="13"/>
        <v>0</v>
      </c>
    </row>
    <row r="65" spans="1:24" x14ac:dyDescent="0.25">
      <c r="A65" s="7">
        <v>61</v>
      </c>
      <c r="B65" s="34">
        <v>62</v>
      </c>
      <c r="C65" s="39">
        <v>0</v>
      </c>
      <c r="D65" s="39">
        <v>0</v>
      </c>
      <c r="E65" s="38">
        <v>0</v>
      </c>
      <c r="F65" s="42">
        <v>0</v>
      </c>
      <c r="G65" s="8">
        <f t="shared" si="51"/>
        <v>0</v>
      </c>
      <c r="H65" s="8">
        <f t="shared" si="1"/>
        <v>0</v>
      </c>
      <c r="I65" s="14">
        <f t="shared" si="2"/>
        <v>0</v>
      </c>
      <c r="J65" s="11">
        <f t="shared" si="52"/>
        <v>100</v>
      </c>
      <c r="K65" s="9">
        <f t="shared" si="15"/>
        <v>0</v>
      </c>
      <c r="M65" s="15">
        <f t="shared" si="3"/>
        <v>1.0164331749751496</v>
      </c>
      <c r="N65" s="15">
        <f t="shared" si="4"/>
        <v>-0.13657579419169927</v>
      </c>
      <c r="O65" s="15">
        <f t="shared" si="53"/>
        <v>1.4549610542315854</v>
      </c>
      <c r="P65" s="15">
        <f t="shared" si="54"/>
        <v>-8.7631213574229844E-2</v>
      </c>
      <c r="Q65" s="15">
        <f t="shared" si="55"/>
        <v>0.75821024695731287</v>
      </c>
      <c r="R65" s="15">
        <f t="shared" si="56"/>
        <v>23.672168537168744</v>
      </c>
      <c r="S65" s="15">
        <f t="shared" si="57"/>
        <v>9.6582447631648467</v>
      </c>
      <c r="U65" s="27">
        <f t="shared" si="10"/>
        <v>-0.13814812280387065</v>
      </c>
      <c r="V65" s="2">
        <f t="shared" si="11"/>
        <v>1.0164179385339369</v>
      </c>
      <c r="W65" s="28">
        <f t="shared" si="12"/>
        <v>1.448680023124413</v>
      </c>
      <c r="X65" s="29">
        <f t="shared" si="13"/>
        <v>0</v>
      </c>
    </row>
    <row r="66" spans="1:24" x14ac:dyDescent="0.25">
      <c r="A66" s="7">
        <v>62</v>
      </c>
      <c r="B66" s="34">
        <v>63</v>
      </c>
      <c r="C66" s="39">
        <v>0</v>
      </c>
      <c r="D66" s="39">
        <v>0</v>
      </c>
      <c r="E66" s="38">
        <v>0</v>
      </c>
      <c r="F66" s="42">
        <v>0</v>
      </c>
      <c r="G66" s="8">
        <f t="shared" si="51"/>
        <v>0</v>
      </c>
      <c r="H66" s="8">
        <f t="shared" si="1"/>
        <v>0</v>
      </c>
      <c r="I66" s="14">
        <f t="shared" si="2"/>
        <v>0</v>
      </c>
      <c r="J66" s="11">
        <f t="shared" si="52"/>
        <v>100</v>
      </c>
      <c r="K66" s="9">
        <f t="shared" si="15"/>
        <v>0</v>
      </c>
      <c r="M66" s="15">
        <f t="shared" si="3"/>
        <v>1.0159383923453968</v>
      </c>
      <c r="N66" s="15">
        <f t="shared" si="4"/>
        <v>-0.12992279719262398</v>
      </c>
      <c r="O66" s="15">
        <f t="shared" si="53"/>
        <v>1.4606931586512242</v>
      </c>
      <c r="P66" s="15">
        <f t="shared" si="54"/>
        <v>-8.3387113561323944E-2</v>
      </c>
      <c r="Q66" s="15">
        <f t="shared" si="55"/>
        <v>0.75888671650519579</v>
      </c>
      <c r="R66" s="15">
        <f t="shared" si="56"/>
        <v>23.952643916853862</v>
      </c>
      <c r="S66" s="15">
        <f t="shared" si="57"/>
        <v>9.7726787180763743</v>
      </c>
      <c r="U66" s="27">
        <f t="shared" si="10"/>
        <v>-0.13149567253068506</v>
      </c>
      <c r="V66" s="2">
        <f t="shared" si="11"/>
        <v>1.0159227554781203</v>
      </c>
      <c r="W66" s="28">
        <f t="shared" si="12"/>
        <v>1.4546581428402945</v>
      </c>
      <c r="X66" s="29">
        <f t="shared" si="13"/>
        <v>0</v>
      </c>
    </row>
    <row r="67" spans="1:24" x14ac:dyDescent="0.25">
      <c r="A67" s="7">
        <v>63</v>
      </c>
      <c r="B67" s="34">
        <v>64</v>
      </c>
      <c r="C67" s="39">
        <v>0</v>
      </c>
      <c r="D67" s="39">
        <v>0</v>
      </c>
      <c r="E67" s="38">
        <v>0</v>
      </c>
      <c r="F67" s="42">
        <v>0</v>
      </c>
      <c r="G67" s="8">
        <f t="shared" si="51"/>
        <v>0</v>
      </c>
      <c r="H67" s="8">
        <f t="shared" si="1"/>
        <v>0</v>
      </c>
      <c r="I67" s="14">
        <f t="shared" si="2"/>
        <v>0</v>
      </c>
      <c r="J67" s="11">
        <f t="shared" si="52"/>
        <v>100</v>
      </c>
      <c r="K67" s="9">
        <f t="shared" si="15"/>
        <v>0</v>
      </c>
      <c r="M67" s="15">
        <f t="shared" si="3"/>
        <v>1.015438891613289</v>
      </c>
      <c r="N67" s="15">
        <f t="shared" si="4"/>
        <v>-0.12323134028855193</v>
      </c>
      <c r="O67" s="15">
        <f t="shared" si="53"/>
        <v>1.4664447051519423</v>
      </c>
      <c r="P67" s="15">
        <f t="shared" si="54"/>
        <v>-7.911475649062695E-2</v>
      </c>
      <c r="Q67" s="15">
        <f t="shared" si="55"/>
        <v>0.75953321472978119</v>
      </c>
      <c r="R67" s="15">
        <f t="shared" si="56"/>
        <v>24.232376590373516</v>
      </c>
      <c r="S67" s="15">
        <f t="shared" si="57"/>
        <v>9.8868096488723936</v>
      </c>
      <c r="U67" s="27">
        <f t="shared" si="10"/>
        <v>-0.12480425725181925</v>
      </c>
      <c r="V67" s="2">
        <f t="shared" si="11"/>
        <v>1.015422854166214</v>
      </c>
      <c r="W67" s="28">
        <f t="shared" si="12"/>
        <v>1.4606564841551855</v>
      </c>
      <c r="X67" s="29">
        <f t="shared" si="13"/>
        <v>0</v>
      </c>
    </row>
    <row r="68" spans="1:24" x14ac:dyDescent="0.25">
      <c r="A68" s="7">
        <v>64</v>
      </c>
      <c r="B68" s="34">
        <v>65</v>
      </c>
      <c r="C68" s="39">
        <v>0</v>
      </c>
      <c r="D68" s="39">
        <v>0</v>
      </c>
      <c r="E68" s="38">
        <v>0</v>
      </c>
      <c r="F68" s="42">
        <v>0</v>
      </c>
      <c r="G68" s="8">
        <f t="shared" si="51"/>
        <v>0</v>
      </c>
      <c r="H68" s="8">
        <f t="shared" si="1"/>
        <v>0</v>
      </c>
      <c r="I68" s="14">
        <f t="shared" si="2"/>
        <v>0</v>
      </c>
      <c r="J68" s="11">
        <f t="shared" si="52"/>
        <v>100</v>
      </c>
      <c r="K68" s="9">
        <f t="shared" si="15"/>
        <v>0</v>
      </c>
      <c r="M68" s="15">
        <f t="shared" si="3"/>
        <v>1.0149348206416426</v>
      </c>
      <c r="N68" s="15">
        <f t="shared" si="4"/>
        <v>-0.11650340429272316</v>
      </c>
      <c r="O68" s="15">
        <f t="shared" si="53"/>
        <v>1.4722145217604434</v>
      </c>
      <c r="P68" s="15">
        <f t="shared" si="54"/>
        <v>-7.4815537206429972E-2</v>
      </c>
      <c r="Q68" s="15">
        <f t="shared" si="55"/>
        <v>0.76014895031732865</v>
      </c>
      <c r="R68" s="15">
        <f t="shared" si="56"/>
        <v>24.511237234064446</v>
      </c>
      <c r="S68" s="15">
        <f t="shared" si="57"/>
        <v>10.000584791498293</v>
      </c>
      <c r="U68" s="27">
        <f t="shared" si="10"/>
        <v>-0.1180758597780336</v>
      </c>
      <c r="V68" s="2">
        <f t="shared" si="11"/>
        <v>1.0149183827297661</v>
      </c>
      <c r="W68" s="28">
        <f t="shared" si="12"/>
        <v>1.4666738329747144</v>
      </c>
      <c r="X68" s="29">
        <f t="shared" si="13"/>
        <v>0</v>
      </c>
    </row>
    <row r="69" spans="1:24" x14ac:dyDescent="0.25">
      <c r="A69" s="7">
        <v>65</v>
      </c>
      <c r="B69" s="34">
        <v>66</v>
      </c>
      <c r="C69" s="39">
        <v>0</v>
      </c>
      <c r="D69" s="39">
        <v>0</v>
      </c>
      <c r="E69" s="38">
        <v>0</v>
      </c>
      <c r="F69" s="42">
        <v>0</v>
      </c>
      <c r="G69" s="8">
        <f t="shared" si="51"/>
        <v>0</v>
      </c>
      <c r="H69" s="8">
        <f t="shared" ref="H69:H132" si="58">G69*F69</f>
        <v>0</v>
      </c>
      <c r="I69" s="14">
        <f t="shared" ref="I69:I132" si="59">H69-E69</f>
        <v>0</v>
      </c>
      <c r="J69" s="11">
        <f t="shared" si="52"/>
        <v>100</v>
      </c>
      <c r="K69" s="9">
        <f t="shared" si="15"/>
        <v>0</v>
      </c>
      <c r="M69" s="15">
        <f t="shared" ref="M69:M132" si="60">1+0.033*COS(2*3.14*(A69/365))</f>
        <v>1.0144263286461619</v>
      </c>
      <c r="N69" s="15">
        <f t="shared" ref="N69:N132" si="61">0.409*SIN((2*3.14*A69/365)-1.39)</f>
        <v>-0.1097409808169625</v>
      </c>
      <c r="O69" s="15">
        <f t="shared" si="53"/>
        <v>1.4780014583369172</v>
      </c>
      <c r="P69" s="15">
        <f t="shared" si="54"/>
        <v>-7.049086780310615E-2</v>
      </c>
      <c r="Q69" s="15">
        <f t="shared" si="55"/>
        <v>0.76073316900448906</v>
      </c>
      <c r="R69" s="15">
        <f t="shared" si="56"/>
        <v>24.789098329387198</v>
      </c>
      <c r="S69" s="15">
        <f t="shared" si="57"/>
        <v>10.113952118389976</v>
      </c>
      <c r="U69" s="27">
        <f t="shared" ref="U69:U132" si="62">0.4093*SIN(2*PI()*(284+A69)/365)</f>
        <v>-0.11131247387870927</v>
      </c>
      <c r="V69" s="2">
        <f t="shared" ref="V69:V132" si="63">1+0.033*COS(2*PI()*A69/365)</f>
        <v>1.0144094906545502</v>
      </c>
      <c r="W69" s="28">
        <f t="shared" ref="W69:W132" si="64">ACOS(-TAN($M$1)*TAN(U69))</f>
        <v>1.4727089987957651</v>
      </c>
      <c r="X69" s="29">
        <f t="shared" ref="X69:X132" si="65">0.0023*15.392*V69*(W69*SIN($M$1)*SIN(U69)+COS($M$1)*COS(U69)*SIN(W69))*SQRT(D69-C69)*(17.8+AVERAGE(C69:D69))</f>
        <v>0</v>
      </c>
    </row>
    <row r="70" spans="1:24" x14ac:dyDescent="0.25">
      <c r="A70" s="7">
        <v>66</v>
      </c>
      <c r="B70" s="34">
        <v>67</v>
      </c>
      <c r="C70" s="39">
        <v>0</v>
      </c>
      <c r="D70" s="39">
        <v>0</v>
      </c>
      <c r="E70" s="38">
        <v>0</v>
      </c>
      <c r="F70" s="42">
        <v>0</v>
      </c>
      <c r="G70" s="8">
        <f t="shared" si="51"/>
        <v>0</v>
      </c>
      <c r="H70" s="8">
        <f t="shared" si="58"/>
        <v>0</v>
      </c>
      <c r="I70" s="14">
        <f t="shared" si="59"/>
        <v>0</v>
      </c>
      <c r="J70" s="11">
        <f t="shared" si="52"/>
        <v>100</v>
      </c>
      <c r="K70" s="9">
        <f t="shared" si="15"/>
        <v>0</v>
      </c>
      <c r="M70" s="15">
        <f t="shared" si="60"/>
        <v>1.0139135661512677</v>
      </c>
      <c r="N70" s="15">
        <f t="shared" si="61"/>
        <v>-0.10294607168212071</v>
      </c>
      <c r="O70" s="15">
        <f t="shared" si="53"/>
        <v>1.483804385541005</v>
      </c>
      <c r="P70" s="15">
        <f t="shared" si="54"/>
        <v>-6.6142176834814048E-2</v>
      </c>
      <c r="Q70" s="15">
        <f t="shared" si="55"/>
        <v>0.76128515459169788</v>
      </c>
      <c r="R70" s="15">
        <f t="shared" si="56"/>
        <v>25.065834258689875</v>
      </c>
      <c r="S70" s="15">
        <f t="shared" si="57"/>
        <v>10.226860377545469</v>
      </c>
      <c r="U70" s="27">
        <f t="shared" si="62"/>
        <v>-0.10451610369105578</v>
      </c>
      <c r="V70" s="2">
        <f t="shared" si="63"/>
        <v>1.013896328736271</v>
      </c>
      <c r="W70" s="28">
        <f t="shared" si="64"/>
        <v>1.4787608135969739</v>
      </c>
      <c r="X70" s="29">
        <f t="shared" si="65"/>
        <v>0</v>
      </c>
    </row>
    <row r="71" spans="1:24" x14ac:dyDescent="0.25">
      <c r="A71" s="7">
        <v>67</v>
      </c>
      <c r="B71" s="34">
        <v>68</v>
      </c>
      <c r="C71" s="39">
        <v>0</v>
      </c>
      <c r="D71" s="39">
        <v>0</v>
      </c>
      <c r="E71" s="38">
        <v>0</v>
      </c>
      <c r="F71" s="42">
        <v>0</v>
      </c>
      <c r="G71" s="8">
        <f t="shared" si="51"/>
        <v>0</v>
      </c>
      <c r="H71" s="8">
        <f t="shared" si="58"/>
        <v>0</v>
      </c>
      <c r="I71" s="14">
        <f t="shared" si="59"/>
        <v>0</v>
      </c>
      <c r="J71" s="11">
        <f t="shared" si="52"/>
        <v>100</v>
      </c>
      <c r="K71" s="9">
        <f t="shared" ref="K71:K134" si="66">($J$2-J71)*10</f>
        <v>0</v>
      </c>
      <c r="M71" s="15">
        <f t="shared" si="60"/>
        <v>1.01339668494554</v>
      </c>
      <c r="N71" s="15">
        <f t="shared" si="61"/>
        <v>-9.6120688325493225E-2</v>
      </c>
      <c r="O71" s="15">
        <f t="shared" si="53"/>
        <v>1.4896221937619929</v>
      </c>
      <c r="P71" s="15">
        <f t="shared" si="54"/>
        <v>-6.1770908495604869E-2</v>
      </c>
      <c r="Q71" s="15">
        <f t="shared" si="55"/>
        <v>0.76180422990797592</v>
      </c>
      <c r="R71" s="15">
        <f t="shared" si="56"/>
        <v>25.341321399415801</v>
      </c>
      <c r="S71" s="15">
        <f t="shared" si="57"/>
        <v>10.339259130961645</v>
      </c>
      <c r="U71" s="27">
        <f t="shared" si="62"/>
        <v>-9.7688763126235326E-2</v>
      </c>
      <c r="V71" s="2">
        <f t="shared" si="63"/>
        <v>1.0133790490358798</v>
      </c>
      <c r="W71" s="28">
        <f t="shared" si="64"/>
        <v>1.4848281306921931</v>
      </c>
      <c r="X71" s="29">
        <f t="shared" si="65"/>
        <v>0</v>
      </c>
    </row>
    <row r="72" spans="1:24" x14ac:dyDescent="0.25">
      <c r="A72" s="7">
        <v>68</v>
      </c>
      <c r="B72" s="34">
        <v>69</v>
      </c>
      <c r="C72" s="39">
        <v>0</v>
      </c>
      <c r="D72" s="39">
        <v>0</v>
      </c>
      <c r="E72" s="38">
        <v>0</v>
      </c>
      <c r="F72" s="42">
        <v>0</v>
      </c>
      <c r="G72" s="8">
        <f t="shared" si="51"/>
        <v>0</v>
      </c>
      <c r="H72" s="8">
        <f t="shared" si="58"/>
        <v>0</v>
      </c>
      <c r="I72" s="14">
        <f t="shared" si="59"/>
        <v>0</v>
      </c>
      <c r="J72" s="11">
        <f t="shared" si="52"/>
        <v>100</v>
      </c>
      <c r="K72" s="9">
        <f t="shared" si="66"/>
        <v>0</v>
      </c>
      <c r="M72" s="15">
        <f t="shared" si="60"/>
        <v>1.0128758380367839</v>
      </c>
      <c r="N72" s="15">
        <f t="shared" si="61"/>
        <v>-8.9266851205391698E-2</v>
      </c>
      <c r="O72" s="15">
        <f t="shared" si="53"/>
        <v>1.4954537920159945</v>
      </c>
      <c r="P72" s="15">
        <f t="shared" si="54"/>
        <v>-5.7378521771246832E-2</v>
      </c>
      <c r="Q72" s="15">
        <f t="shared" si="55"/>
        <v>0.76228975772543239</v>
      </c>
      <c r="R72" s="15">
        <f t="shared" si="56"/>
        <v>25.615438216625503</v>
      </c>
      <c r="S72" s="15">
        <f t="shared" si="57"/>
        <v>10.451098792383204</v>
      </c>
      <c r="U72" s="27">
        <f t="shared" si="62"/>
        <v>-9.0832475272605448E-2</v>
      </c>
      <c r="V72" s="2">
        <f t="shared" si="63"/>
        <v>1.012857804834516</v>
      </c>
      <c r="W72" s="28">
        <f t="shared" si="64"/>
        <v>1.4909098235498066</v>
      </c>
      <c r="X72" s="29">
        <f t="shared" si="65"/>
        <v>0</v>
      </c>
    </row>
    <row r="73" spans="1:24" x14ac:dyDescent="0.25">
      <c r="A73" s="7">
        <v>69</v>
      </c>
      <c r="B73" s="34">
        <v>70</v>
      </c>
      <c r="C73" s="39">
        <v>0</v>
      </c>
      <c r="D73" s="39">
        <v>0</v>
      </c>
      <c r="E73" s="38">
        <v>0</v>
      </c>
      <c r="F73" s="42">
        <v>0</v>
      </c>
      <c r="G73" s="8">
        <f t="shared" si="51"/>
        <v>0</v>
      </c>
      <c r="H73" s="8">
        <f t="shared" si="58"/>
        <v>0</v>
      </c>
      <c r="I73" s="14">
        <f t="shared" si="59"/>
        <v>0</v>
      </c>
      <c r="J73" s="11">
        <f t="shared" si="52"/>
        <v>100</v>
      </c>
      <c r="K73" s="9">
        <f t="shared" si="66"/>
        <v>0</v>
      </c>
      <c r="M73" s="15">
        <f t="shared" si="60"/>
        <v>1.0123511796067373</v>
      </c>
      <c r="N73" s="15">
        <f t="shared" si="61"/>
        <v>-8.2386589203045646E-2</v>
      </c>
      <c r="O73" s="15">
        <f t="shared" si="53"/>
        <v>1.501298106812794</v>
      </c>
      <c r="P73" s="15">
        <f t="shared" si="54"/>
        <v>-5.2966489564159461E-2</v>
      </c>
      <c r="Q73" s="15">
        <f t="shared" si="55"/>
        <v>0.76274114162184348</v>
      </c>
      <c r="R73" s="15">
        <f t="shared" si="56"/>
        <v>25.888065353702356</v>
      </c>
      <c r="S73" s="15">
        <f t="shared" si="57"/>
        <v>10.56233066431056</v>
      </c>
      <c r="U73" s="27">
        <f t="shared" si="62"/>
        <v>-8.3949271796225855E-2</v>
      </c>
      <c r="V73" s="2">
        <f t="shared" si="63"/>
        <v>1.0123327505880855</v>
      </c>
      <c r="W73" s="28">
        <f t="shared" si="64"/>
        <v>1.4970047845807151</v>
      </c>
      <c r="X73" s="29">
        <f t="shared" si="65"/>
        <v>0</v>
      </c>
    </row>
    <row r="74" spans="1:24" x14ac:dyDescent="0.25">
      <c r="A74" s="7">
        <v>70</v>
      </c>
      <c r="B74" s="34">
        <v>71</v>
      </c>
      <c r="C74" s="39">
        <v>0</v>
      </c>
      <c r="D74" s="39">
        <v>0</v>
      </c>
      <c r="E74" s="38">
        <v>0</v>
      </c>
      <c r="F74" s="42">
        <v>0</v>
      </c>
      <c r="G74" s="8">
        <f t="shared" si="51"/>
        <v>0</v>
      </c>
      <c r="H74" s="8">
        <f t="shared" si="58"/>
        <v>0</v>
      </c>
      <c r="I74" s="14">
        <f t="shared" si="59"/>
        <v>0</v>
      </c>
      <c r="J74" s="11">
        <f t="shared" si="52"/>
        <v>100</v>
      </c>
      <c r="K74" s="9">
        <f t="shared" si="66"/>
        <v>0</v>
      </c>
      <c r="M74" s="15">
        <f t="shared" si="60"/>
        <v>1.0118228649654286</v>
      </c>
      <c r="N74" s="15">
        <f t="shared" si="61"/>
        <v>-7.5481939022010253E-2</v>
      </c>
      <c r="O74" s="15">
        <f t="shared" si="53"/>
        <v>1.5071540809948993</v>
      </c>
      <c r="P74" s="15">
        <f t="shared" si="54"/>
        <v>-4.8536297792923462E-2</v>
      </c>
      <c r="Q74" s="15">
        <f t="shared" si="55"/>
        <v>0.76315782678976507</v>
      </c>
      <c r="R74" s="15">
        <f t="shared" si="56"/>
        <v>26.159085721110614</v>
      </c>
      <c r="S74" s="15">
        <f t="shared" si="57"/>
        <v>10.672906974213129</v>
      </c>
      <c r="U74" s="27">
        <f t="shared" si="62"/>
        <v>-7.7041192338839729E-2</v>
      </c>
      <c r="V74" s="2">
        <f t="shared" si="63"/>
        <v>1.0118040418814931</v>
      </c>
      <c r="W74" s="28">
        <f t="shared" si="64"/>
        <v>1.5031119238976296</v>
      </c>
      <c r="X74" s="29">
        <f t="shared" si="65"/>
        <v>0</v>
      </c>
    </row>
    <row r="75" spans="1:24" x14ac:dyDescent="0.25">
      <c r="A75" s="7">
        <v>71</v>
      </c>
      <c r="B75" s="34">
        <v>72</v>
      </c>
      <c r="C75" s="39">
        <v>0</v>
      </c>
      <c r="D75" s="39">
        <v>0</v>
      </c>
      <c r="E75" s="38">
        <v>0</v>
      </c>
      <c r="F75" s="42">
        <v>0</v>
      </c>
      <c r="G75" s="8">
        <f t="shared" si="51"/>
        <v>0</v>
      </c>
      <c r="H75" s="8">
        <f t="shared" si="58"/>
        <v>0</v>
      </c>
      <c r="I75" s="14">
        <f t="shared" si="59"/>
        <v>0</v>
      </c>
      <c r="J75" s="11">
        <f t="shared" si="52"/>
        <v>100</v>
      </c>
      <c r="K75" s="9">
        <f t="shared" si="66"/>
        <v>0</v>
      </c>
      <c r="M75" s="15">
        <f t="shared" si="60"/>
        <v>1.0112910505052028</v>
      </c>
      <c r="N75" s="15">
        <f t="shared" si="61"/>
        <v>-6.8554944585259361E-2</v>
      </c>
      <c r="O75" s="15">
        <f t="shared" si="53"/>
        <v>1.5130206725512689</v>
      </c>
      <c r="P75" s="15">
        <f t="shared" si="54"/>
        <v>-4.4089444467904727E-2</v>
      </c>
      <c r="Q75" s="15">
        <f t="shared" si="55"/>
        <v>0.76353930079072252</v>
      </c>
      <c r="R75" s="15">
        <f t="shared" si="56"/>
        <v>26.428384583074514</v>
      </c>
      <c r="S75" s="15">
        <f t="shared" si="57"/>
        <v>10.782780909894401</v>
      </c>
      <c r="U75" s="27">
        <f t="shared" si="62"/>
        <v>-7.0110283913478871E-2</v>
      </c>
      <c r="V75" s="2">
        <f t="shared" si="63"/>
        <v>1.0112718353825392</v>
      </c>
      <c r="W75" s="28">
        <f t="shared" si="64"/>
        <v>1.5092301680482563</v>
      </c>
      <c r="X75" s="29">
        <f t="shared" si="65"/>
        <v>0</v>
      </c>
    </row>
    <row r="76" spans="1:24" x14ac:dyDescent="0.25">
      <c r="A76" s="7">
        <v>72</v>
      </c>
      <c r="B76" s="34">
        <v>73</v>
      </c>
      <c r="C76" s="39">
        <v>0</v>
      </c>
      <c r="D76" s="39">
        <v>0</v>
      </c>
      <c r="E76" s="38">
        <v>0</v>
      </c>
      <c r="F76" s="42">
        <v>0</v>
      </c>
      <c r="G76" s="8">
        <f t="shared" si="51"/>
        <v>0</v>
      </c>
      <c r="H76" s="8">
        <f t="shared" si="58"/>
        <v>0</v>
      </c>
      <c r="I76" s="14">
        <f t="shared" si="59"/>
        <v>0</v>
      </c>
      <c r="J76" s="11">
        <f t="shared" si="52"/>
        <v>100</v>
      </c>
      <c r="K76" s="9">
        <f t="shared" si="66"/>
        <v>0</v>
      </c>
      <c r="M76" s="15">
        <f t="shared" si="60"/>
        <v>1.0107558936544261</v>
      </c>
      <c r="N76" s="15">
        <f t="shared" si="61"/>
        <v>-6.160765643014058E-2</v>
      </c>
      <c r="O76" s="15">
        <f t="shared" si="53"/>
        <v>1.5188968534080709</v>
      </c>
      <c r="P76" s="15">
        <f t="shared" si="54"/>
        <v>-3.9627438744595775E-2</v>
      </c>
      <c r="Q76" s="15">
        <f t="shared" si="55"/>
        <v>0.76388509425311835</v>
      </c>
      <c r="R76" s="15">
        <f t="shared" si="56"/>
        <v>26.69584964204746</v>
      </c>
      <c r="S76" s="15">
        <f t="shared" si="57"/>
        <v>10.891906653955363</v>
      </c>
      <c r="U76" s="27">
        <f t="shared" si="62"/>
        <v>-6.3158600297890208E-2</v>
      </c>
      <c r="V76" s="2">
        <f t="shared" si="63"/>
        <v>1.0107362887954954</v>
      </c>
      <c r="W76" s="28">
        <f t="shared" si="64"/>
        <v>1.5153584587248039</v>
      </c>
      <c r="X76" s="29">
        <f t="shared" si="65"/>
        <v>0</v>
      </c>
    </row>
    <row r="77" spans="1:24" x14ac:dyDescent="0.25">
      <c r="A77" s="7">
        <v>73</v>
      </c>
      <c r="B77" s="34">
        <v>74</v>
      </c>
      <c r="C77" s="39">
        <v>0</v>
      </c>
      <c r="D77" s="39">
        <v>0</v>
      </c>
      <c r="E77" s="38">
        <v>0</v>
      </c>
      <c r="F77" s="42">
        <v>0</v>
      </c>
      <c r="G77" s="8">
        <f t="shared" si="51"/>
        <v>0</v>
      </c>
      <c r="H77" s="8">
        <f t="shared" si="58"/>
        <v>0</v>
      </c>
      <c r="I77" s="14">
        <f t="shared" si="59"/>
        <v>0</v>
      </c>
      <c r="J77" s="11">
        <f t="shared" si="52"/>
        <v>100</v>
      </c>
      <c r="K77" s="9">
        <f t="shared" si="66"/>
        <v>0</v>
      </c>
      <c r="M77" s="15">
        <f t="shared" si="60"/>
        <v>1.0102175528308819</v>
      </c>
      <c r="N77" s="15">
        <f t="shared" si="61"/>
        <v>-5.4642131101372879E-2</v>
      </c>
      <c r="O77" s="15">
        <f t="shared" si="53"/>
        <v>1.5247816081987509</v>
      </c>
      <c r="P77" s="15">
        <f t="shared" si="54"/>
        <v>-3.5151799956342149E-2</v>
      </c>
      <c r="Q77" s="15">
        <f t="shared" si="55"/>
        <v>0.76419478151258657</v>
      </c>
      <c r="R77" s="15">
        <f t="shared" si="56"/>
        <v>26.961371120841044</v>
      </c>
      <c r="S77" s="15">
        <f t="shared" si="57"/>
        <v>11.000239417303145</v>
      </c>
      <c r="U77" s="27">
        <f t="shared" si="62"/>
        <v>-5.6188201425959435E-2</v>
      </c>
      <c r="V77" s="2">
        <f t="shared" si="63"/>
        <v>1.0101975608143732</v>
      </c>
      <c r="W77" s="28">
        <f t="shared" si="64"/>
        <v>1.5214957514521616</v>
      </c>
      <c r="X77" s="29">
        <f t="shared" si="65"/>
        <v>0</v>
      </c>
    </row>
    <row r="78" spans="1:24" x14ac:dyDescent="0.25">
      <c r="A78" s="7">
        <v>74</v>
      </c>
      <c r="B78" s="34">
        <v>75</v>
      </c>
      <c r="C78" s="39">
        <v>0</v>
      </c>
      <c r="D78" s="39">
        <v>0</v>
      </c>
      <c r="E78" s="38">
        <v>0</v>
      </c>
      <c r="F78" s="42">
        <v>0</v>
      </c>
      <c r="G78" s="8">
        <f t="shared" si="51"/>
        <v>0</v>
      </c>
      <c r="H78" s="8">
        <f t="shared" si="58"/>
        <v>0</v>
      </c>
      <c r="I78" s="14">
        <f t="shared" si="59"/>
        <v>0</v>
      </c>
      <c r="J78" s="11">
        <f t="shared" si="52"/>
        <v>100</v>
      </c>
      <c r="K78" s="9">
        <f t="shared" si="66"/>
        <v>0</v>
      </c>
      <c r="M78" s="15">
        <f t="shared" si="60"/>
        <v>1.0096761873948781</v>
      </c>
      <c r="N78" s="15">
        <f t="shared" si="61"/>
        <v>-4.7660430542265389E-2</v>
      </c>
      <c r="O78" s="15">
        <f t="shared" si="53"/>
        <v>1.5306739330155923</v>
      </c>
      <c r="P78" s="15">
        <f t="shared" si="54"/>
        <v>-3.0664056628178036E-2</v>
      </c>
      <c r="Q78" s="15">
        <f t="shared" si="55"/>
        <v>0.76446798119363102</v>
      </c>
      <c r="R78" s="15">
        <f t="shared" si="56"/>
        <v>27.224841842285329</v>
      </c>
      <c r="S78" s="15">
        <f t="shared" si="57"/>
        <v>11.107735471652413</v>
      </c>
      <c r="U78" s="27">
        <f t="shared" si="62"/>
        <v>-4.9201152777305079E-2</v>
      </c>
      <c r="V78" s="2">
        <f t="shared" si="63"/>
        <v>1.0096558110759004</v>
      </c>
      <c r="W78" s="28">
        <f t="shared" si="64"/>
        <v>1.5276410142570069</v>
      </c>
      <c r="X78" s="29">
        <f t="shared" si="65"/>
        <v>0</v>
      </c>
    </row>
    <row r="79" spans="1:24" x14ac:dyDescent="0.25">
      <c r="A79" s="7">
        <v>75</v>
      </c>
      <c r="B79" s="34">
        <v>76</v>
      </c>
      <c r="C79" s="39">
        <v>0</v>
      </c>
      <c r="D79" s="39">
        <v>0</v>
      </c>
      <c r="E79" s="38">
        <v>0</v>
      </c>
      <c r="F79" s="42">
        <v>0</v>
      </c>
      <c r="G79" s="8">
        <f t="shared" si="51"/>
        <v>0</v>
      </c>
      <c r="H79" s="8">
        <f t="shared" si="58"/>
        <v>0</v>
      </c>
      <c r="I79" s="14">
        <f t="shared" si="59"/>
        <v>0</v>
      </c>
      <c r="J79" s="11">
        <f t="shared" si="52"/>
        <v>100</v>
      </c>
      <c r="K79" s="9">
        <f t="shared" si="66"/>
        <v>0</v>
      </c>
      <c r="M79" s="15">
        <f t="shared" si="60"/>
        <v>1.0091319576020719</v>
      </c>
      <c r="N79" s="15">
        <f t="shared" si="61"/>
        <v>-4.0664621484338997E-2</v>
      </c>
      <c r="O79" s="15">
        <f t="shared" si="53"/>
        <v>1.5365728341448883</v>
      </c>
      <c r="P79" s="15">
        <f t="shared" si="54"/>
        <v>-2.6165745473549978E-2</v>
      </c>
      <c r="Q79" s="15">
        <f t="shared" si="55"/>
        <v>0.76470435673147896</v>
      </c>
      <c r="R79" s="15">
        <f t="shared" si="56"/>
        <v>27.486157306293105</v>
      </c>
      <c r="S79" s="15">
        <f t="shared" si="57"/>
        <v>11.214352180967586</v>
      </c>
      <c r="U79" s="27">
        <f t="shared" si="62"/>
        <v>-4.2199524765235329E-2</v>
      </c>
      <c r="V79" s="2">
        <f t="shared" si="63"/>
        <v>1.0091112001122164</v>
      </c>
      <c r="W79" s="28">
        <f t="shared" si="64"/>
        <v>1.5337932263199974</v>
      </c>
      <c r="X79" s="29">
        <f t="shared" si="65"/>
        <v>0</v>
      </c>
    </row>
    <row r="80" spans="1:24" x14ac:dyDescent="0.25">
      <c r="A80" s="7">
        <v>76</v>
      </c>
      <c r="B80" s="34">
        <v>77</v>
      </c>
      <c r="C80" s="39">
        <v>0</v>
      </c>
      <c r="D80" s="39">
        <v>0</v>
      </c>
      <c r="E80" s="38">
        <v>0</v>
      </c>
      <c r="F80" s="42">
        <v>0</v>
      </c>
      <c r="G80" s="8">
        <f t="shared" si="51"/>
        <v>0</v>
      </c>
      <c r="H80" s="8">
        <f t="shared" si="58"/>
        <v>0</v>
      </c>
      <c r="I80" s="14">
        <f t="shared" si="59"/>
        <v>0</v>
      </c>
      <c r="J80" s="11">
        <f t="shared" si="52"/>
        <v>100</v>
      </c>
      <c r="K80" s="9">
        <f t="shared" si="66"/>
        <v>0</v>
      </c>
      <c r="M80" s="15">
        <f t="shared" si="60"/>
        <v>1.0085850245560306</v>
      </c>
      <c r="N80" s="15">
        <f t="shared" si="61"/>
        <v>-3.3656774835529271E-2</v>
      </c>
      <c r="O80" s="15">
        <f t="shared" si="53"/>
        <v>1.5424773267877607</v>
      </c>
      <c r="P80" s="15">
        <f t="shared" si="54"/>
        <v>-2.1658410375753664E-2</v>
      </c>
      <c r="Q80" s="15">
        <f t="shared" si="55"/>
        <v>0.76490361683319685</v>
      </c>
      <c r="R80" s="15">
        <f t="shared" si="56"/>
        <v>27.745215764203479</v>
      </c>
      <c r="S80" s="15">
        <f t="shared" si="57"/>
        <v>11.320048031795018</v>
      </c>
      <c r="U80" s="27">
        <f t="shared" si="62"/>
        <v>-3.518539212323693E-2</v>
      </c>
      <c r="V80" s="2">
        <f t="shared" si="63"/>
        <v>1.0085638893033033</v>
      </c>
      <c r="W80" s="28">
        <f t="shared" si="64"/>
        <v>1.5399513766131407</v>
      </c>
      <c r="X80" s="29">
        <f t="shared" si="65"/>
        <v>0</v>
      </c>
    </row>
    <row r="81" spans="1:24" x14ac:dyDescent="0.25">
      <c r="A81" s="7">
        <v>77</v>
      </c>
      <c r="B81" s="34">
        <v>78</v>
      </c>
      <c r="C81" s="39">
        <v>0</v>
      </c>
      <c r="D81" s="39">
        <v>0</v>
      </c>
      <c r="E81" s="38">
        <v>0</v>
      </c>
      <c r="F81" s="42">
        <v>0</v>
      </c>
      <c r="G81" s="8">
        <f t="shared" si="51"/>
        <v>0</v>
      </c>
      <c r="H81" s="8">
        <f t="shared" si="58"/>
        <v>0</v>
      </c>
      <c r="I81" s="14">
        <f t="shared" si="59"/>
        <v>0</v>
      </c>
      <c r="J81" s="11">
        <f t="shared" si="52"/>
        <v>100</v>
      </c>
      <c r="K81" s="9">
        <f t="shared" si="66"/>
        <v>0</v>
      </c>
      <c r="M81" s="15">
        <f t="shared" si="60"/>
        <v>1.0080355501605422</v>
      </c>
      <c r="N81" s="15">
        <f t="shared" si="61"/>
        <v>-2.6638965067154425E-2</v>
      </c>
      <c r="O81" s="15">
        <f t="shared" si="53"/>
        <v>1.5483864337686082</v>
      </c>
      <c r="P81" s="15">
        <f t="shared" si="54"/>
        <v>-1.7143601355954927E-2</v>
      </c>
      <c r="Q81" s="15">
        <f t="shared" si="55"/>
        <v>0.76506551587721416</v>
      </c>
      <c r="R81" s="15">
        <f t="shared" si="56"/>
        <v>28.001918290282703</v>
      </c>
      <c r="S81" s="15">
        <f t="shared" si="57"/>
        <v>11.424782662435343</v>
      </c>
      <c r="U81" s="27">
        <f t="shared" si="62"/>
        <v>-2.8160833290189837E-2</v>
      </c>
      <c r="V81" s="2">
        <f t="shared" si="63"/>
        <v>1.0080140408291658</v>
      </c>
      <c r="W81" s="28">
        <f t="shared" si="64"/>
        <v>1.5461144625243461</v>
      </c>
      <c r="X81" s="29">
        <f t="shared" si="65"/>
        <v>0</v>
      </c>
    </row>
    <row r="82" spans="1:24" x14ac:dyDescent="0.25">
      <c r="A82" s="7">
        <v>78</v>
      </c>
      <c r="B82" s="34">
        <v>79</v>
      </c>
      <c r="C82" s="39">
        <v>0</v>
      </c>
      <c r="D82" s="39">
        <v>0</v>
      </c>
      <c r="E82" s="38">
        <v>0</v>
      </c>
      <c r="F82" s="42">
        <v>0</v>
      </c>
      <c r="G82" s="8">
        <f t="shared" si="51"/>
        <v>0</v>
      </c>
      <c r="H82" s="8">
        <f t="shared" si="58"/>
        <v>0</v>
      </c>
      <c r="I82" s="14">
        <f t="shared" si="59"/>
        <v>0</v>
      </c>
      <c r="J82" s="11">
        <f t="shared" si="52"/>
        <v>100</v>
      </c>
      <c r="K82" s="9">
        <f t="shared" si="66"/>
        <v>0</v>
      </c>
      <c r="M82" s="15">
        <f t="shared" si="60"/>
        <v>1.0074836970716878</v>
      </c>
      <c r="N82" s="15">
        <f t="shared" si="61"/>
        <v>-1.9613269599827364E-2</v>
      </c>
      <c r="O82" s="15">
        <f t="shared" si="53"/>
        <v>1.554299184233108</v>
      </c>
      <c r="P82" s="15">
        <f t="shared" si="54"/>
        <v>-1.2622873529701194E-2</v>
      </c>
      <c r="Q82" s="15">
        <f t="shared" si="55"/>
        <v>0.76518985425052188</v>
      </c>
      <c r="R82" s="15">
        <f t="shared" si="56"/>
        <v>28.256168850263197</v>
      </c>
      <c r="S82" s="15">
        <f t="shared" si="57"/>
        <v>11.528516890907383</v>
      </c>
      <c r="U82" s="27">
        <f t="shared" si="62"/>
        <v>-2.1127929794477935E-2</v>
      </c>
      <c r="V82" s="2">
        <f t="shared" si="63"/>
        <v>1.0074618176217736</v>
      </c>
      <c r="W82" s="28">
        <f t="shared" si="64"/>
        <v>1.5522814884711182</v>
      </c>
      <c r="X82" s="29">
        <f t="shared" si="65"/>
        <v>0</v>
      </c>
    </row>
    <row r="83" spans="1:24" x14ac:dyDescent="0.25">
      <c r="A83" s="7">
        <v>79</v>
      </c>
      <c r="B83" s="34">
        <v>80</v>
      </c>
      <c r="C83" s="39">
        <v>0</v>
      </c>
      <c r="D83" s="39">
        <v>0</v>
      </c>
      <c r="E83" s="38">
        <v>0</v>
      </c>
      <c r="F83" s="42">
        <v>0</v>
      </c>
      <c r="G83" s="8">
        <f t="shared" si="51"/>
        <v>0</v>
      </c>
      <c r="H83" s="8">
        <f t="shared" si="58"/>
        <v>0</v>
      </c>
      <c r="I83" s="14">
        <f t="shared" si="59"/>
        <v>0</v>
      </c>
      <c r="J83" s="11">
        <f t="shared" si="52"/>
        <v>100</v>
      </c>
      <c r="K83" s="9">
        <f t="shared" si="66"/>
        <v>0</v>
      </c>
      <c r="M83" s="15">
        <f t="shared" si="60"/>
        <v>1.0069296286496925</v>
      </c>
      <c r="N83" s="15">
        <f t="shared" si="61"/>
        <v>-1.2581768188495327E-2</v>
      </c>
      <c r="O83" s="15">
        <f t="shared" si="53"/>
        <v>1.5602146123376421</v>
      </c>
      <c r="P83" s="15">
        <f t="shared" si="54"/>
        <v>-8.0977860538645405E-3</v>
      </c>
      <c r="Q83" s="15">
        <f t="shared" si="55"/>
        <v>0.76527647862292048</v>
      </c>
      <c r="R83" s="15">
        <f t="shared" si="56"/>
        <v>28.507874366805396</v>
      </c>
      <c r="S83" s="15">
        <f t="shared" si="57"/>
        <v>11.631212741656601</v>
      </c>
      <c r="U83" s="27">
        <f t="shared" si="62"/>
        <v>-1.4088765637189858E-2</v>
      </c>
      <c r="V83" s="2">
        <f t="shared" si="63"/>
        <v>1.0069073833167805</v>
      </c>
      <c r="W83" s="28">
        <f t="shared" si="64"/>
        <v>1.5584514645052749</v>
      </c>
      <c r="X83" s="29">
        <f t="shared" si="65"/>
        <v>0</v>
      </c>
    </row>
    <row r="84" spans="1:24" x14ac:dyDescent="0.25">
      <c r="A84" s="7">
        <v>80</v>
      </c>
      <c r="B84" s="34">
        <v>81</v>
      </c>
      <c r="C84" s="39">
        <v>0</v>
      </c>
      <c r="D84" s="39">
        <v>0</v>
      </c>
      <c r="E84" s="38">
        <v>0</v>
      </c>
      <c r="F84" s="42">
        <v>0</v>
      </c>
      <c r="G84" s="8">
        <f t="shared" si="51"/>
        <v>0</v>
      </c>
      <c r="H84" s="8">
        <f t="shared" si="58"/>
        <v>0</v>
      </c>
      <c r="I84" s="14">
        <f t="shared" si="59"/>
        <v>0</v>
      </c>
      <c r="J84" s="11">
        <f t="shared" si="52"/>
        <v>100</v>
      </c>
      <c r="K84" s="9">
        <f t="shared" si="66"/>
        <v>0</v>
      </c>
      <c r="M84" s="15">
        <f t="shared" si="60"/>
        <v>1.0063735089105665</v>
      </c>
      <c r="N84" s="15">
        <f t="shared" si="61"/>
        <v>-5.5465423067879117E-3</v>
      </c>
      <c r="O84" s="15">
        <f t="shared" si="53"/>
        <v>1.5661317559319903</v>
      </c>
      <c r="P84" s="15">
        <f t="shared" si="54"/>
        <v>-3.5699010659831169E-3</v>
      </c>
      <c r="Q84" s="15">
        <f t="shared" si="55"/>
        <v>0.76532528215780704</v>
      </c>
      <c r="R84" s="15">
        <f t="shared" si="56"/>
        <v>28.756944781770702</v>
      </c>
      <c r="S84" s="15">
        <f t="shared" si="57"/>
        <v>11.732833470962445</v>
      </c>
      <c r="U84" s="27">
        <f t="shared" si="62"/>
        <v>-7.0454266745833809E-3</v>
      </c>
      <c r="V84" s="2">
        <f t="shared" si="63"/>
        <v>1.0063509022050374</v>
      </c>
      <c r="W84" s="28">
        <f t="shared" si="64"/>
        <v>1.5646234049105516</v>
      </c>
      <c r="X84" s="29">
        <f t="shared" si="65"/>
        <v>0</v>
      </c>
    </row>
    <row r="85" spans="1:24" x14ac:dyDescent="0.25">
      <c r="A85" s="7">
        <v>81</v>
      </c>
      <c r="B85" s="34">
        <v>82</v>
      </c>
      <c r="C85" s="39">
        <v>0</v>
      </c>
      <c r="D85" s="39">
        <v>0</v>
      </c>
      <c r="E85" s="38">
        <v>0</v>
      </c>
      <c r="F85" s="42">
        <v>0</v>
      </c>
      <c r="G85" s="8">
        <f t="shared" si="51"/>
        <v>0</v>
      </c>
      <c r="H85" s="8">
        <f t="shared" si="58"/>
        <v>0</v>
      </c>
      <c r="I85" s="14">
        <f t="shared" si="59"/>
        <v>0</v>
      </c>
      <c r="J85" s="11">
        <f t="shared" si="52"/>
        <v>100</v>
      </c>
      <c r="K85" s="9">
        <f t="shared" si="66"/>
        <v>0</v>
      </c>
      <c r="M85" s="15">
        <f t="shared" si="60"/>
        <v>1.0058155024775539</v>
      </c>
      <c r="N85" s="15">
        <f t="shared" si="61"/>
        <v>1.4903254691427505E-3</v>
      </c>
      <c r="O85" s="15">
        <f t="shared" si="53"/>
        <v>1.5720496552370871</v>
      </c>
      <c r="P85" s="15">
        <f t="shared" si="54"/>
        <v>9.5921738200909943E-4</v>
      </c>
      <c r="Q85" s="15">
        <f t="shared" si="55"/>
        <v>0.76533620465911412</v>
      </c>
      <c r="R85" s="15">
        <f t="shared" si="56"/>
        <v>29.00329311519852</v>
      </c>
      <c r="S85" s="15">
        <f t="shared" si="57"/>
        <v>11.833343591000995</v>
      </c>
      <c r="U85" s="27">
        <f t="shared" si="62"/>
        <v>2.6324077466444162E-16</v>
      </c>
      <c r="V85" s="2">
        <f t="shared" si="63"/>
        <v>1.0057925391839071</v>
      </c>
      <c r="W85" s="28">
        <f t="shared" si="64"/>
        <v>1.5707963267948968</v>
      </c>
      <c r="X85" s="29">
        <f t="shared" si="65"/>
        <v>0</v>
      </c>
    </row>
    <row r="86" spans="1:24" x14ac:dyDescent="0.25">
      <c r="A86" s="7">
        <v>82</v>
      </c>
      <c r="B86" s="34">
        <v>83</v>
      </c>
      <c r="C86" s="39">
        <v>0</v>
      </c>
      <c r="D86" s="39">
        <v>0</v>
      </c>
      <c r="E86" s="38">
        <v>0</v>
      </c>
      <c r="F86" s="42">
        <v>0</v>
      </c>
      <c r="G86" s="8">
        <f t="shared" si="51"/>
        <v>0</v>
      </c>
      <c r="H86" s="8">
        <f t="shared" si="58"/>
        <v>0</v>
      </c>
      <c r="I86" s="14">
        <f t="shared" si="59"/>
        <v>0</v>
      </c>
      <c r="J86" s="11">
        <f t="shared" si="52"/>
        <v>100</v>
      </c>
      <c r="K86" s="9">
        <f t="shared" si="66"/>
        <v>0</v>
      </c>
      <c r="M86" s="15">
        <f t="shared" si="60"/>
        <v>1.0052557745324</v>
      </c>
      <c r="N86" s="15">
        <f t="shared" si="61"/>
        <v>8.526752077109085E-3</v>
      </c>
      <c r="O86" s="15">
        <f t="shared" si="53"/>
        <v>1.5779673515196293</v>
      </c>
      <c r="P86" s="15">
        <f t="shared" si="54"/>
        <v>5.4880043936603607E-3</v>
      </c>
      <c r="Q86" s="15">
        <f t="shared" si="55"/>
        <v>0.76530923265412421</v>
      </c>
      <c r="R86" s="15">
        <f t="shared" si="56"/>
        <v>29.246835520884598</v>
      </c>
      <c r="S86" s="15">
        <f t="shared" si="57"/>
        <v>11.932708892520916</v>
      </c>
      <c r="U86" s="27">
        <f t="shared" si="62"/>
        <v>7.0454266745828172E-3</v>
      </c>
      <c r="V86" s="2">
        <f t="shared" si="63"/>
        <v>1.0052324597084035</v>
      </c>
      <c r="W86" s="28">
        <f t="shared" si="64"/>
        <v>1.576969248679241</v>
      </c>
      <c r="X86" s="29">
        <f t="shared" si="65"/>
        <v>0</v>
      </c>
    </row>
    <row r="87" spans="1:24" x14ac:dyDescent="0.25">
      <c r="A87" s="7">
        <v>83</v>
      </c>
      <c r="B87" s="34">
        <v>84</v>
      </c>
      <c r="C87" s="39">
        <v>0</v>
      </c>
      <c r="D87" s="39">
        <v>0</v>
      </c>
      <c r="E87" s="38">
        <v>0</v>
      </c>
      <c r="F87" s="42">
        <v>0</v>
      </c>
      <c r="G87" s="8">
        <f t="shared" si="51"/>
        <v>0</v>
      </c>
      <c r="H87" s="8">
        <f t="shared" si="58"/>
        <v>0</v>
      </c>
      <c r="I87" s="14">
        <f t="shared" si="59"/>
        <v>0</v>
      </c>
      <c r="J87" s="11">
        <f t="shared" si="52"/>
        <v>100</v>
      </c>
      <c r="K87" s="9">
        <f t="shared" si="66"/>
        <v>0</v>
      </c>
      <c r="M87" s="15">
        <f t="shared" si="60"/>
        <v>1.0046944907664543</v>
      </c>
      <c r="N87" s="15">
        <f t="shared" si="61"/>
        <v>1.5560654585518507E-2</v>
      </c>
      <c r="O87" s="15">
        <f t="shared" si="53"/>
        <v>1.5838838857652953</v>
      </c>
      <c r="P87" s="15">
        <f t="shared" si="54"/>
        <v>1.0014895299470826E-2</v>
      </c>
      <c r="Q87" s="15">
        <f t="shared" si="55"/>
        <v>0.76524439941200684</v>
      </c>
      <c r="R87" s="15">
        <f t="shared" si="56"/>
        <v>29.487491338463023</v>
      </c>
      <c r="S87" s="15">
        <f t="shared" si="57"/>
        <v>12.030896466092912</v>
      </c>
      <c r="U87" s="27">
        <f t="shared" si="62"/>
        <v>1.4088765637190023E-2</v>
      </c>
      <c r="V87" s="2">
        <f t="shared" si="63"/>
        <v>1.0046708297421625</v>
      </c>
      <c r="W87" s="28">
        <f t="shared" si="64"/>
        <v>1.5831411890845184</v>
      </c>
      <c r="X87" s="29">
        <f t="shared" si="65"/>
        <v>0</v>
      </c>
    </row>
    <row r="88" spans="1:24" x14ac:dyDescent="0.25">
      <c r="A88" s="7">
        <v>84</v>
      </c>
      <c r="B88" s="34">
        <v>85</v>
      </c>
      <c r="C88" s="39">
        <v>0</v>
      </c>
      <c r="D88" s="39">
        <v>0</v>
      </c>
      <c r="E88" s="38">
        <v>0</v>
      </c>
      <c r="F88" s="42">
        <v>0</v>
      </c>
      <c r="G88" s="8">
        <f t="shared" si="51"/>
        <v>0</v>
      </c>
      <c r="H88" s="8">
        <f t="shared" si="58"/>
        <v>0</v>
      </c>
      <c r="I88" s="14">
        <f t="shared" si="59"/>
        <v>0</v>
      </c>
      <c r="J88" s="11">
        <f t="shared" si="52"/>
        <v>100</v>
      </c>
      <c r="K88" s="9">
        <f t="shared" si="66"/>
        <v>0</v>
      </c>
      <c r="M88" s="15">
        <f t="shared" si="60"/>
        <v>1.0041318173316225</v>
      </c>
      <c r="N88" s="15">
        <f t="shared" si="61"/>
        <v>2.2589950809965641E-2</v>
      </c>
      <c r="O88" s="15">
        <f t="shared" si="53"/>
        <v>1.5897982973523375</v>
      </c>
      <c r="P88" s="15">
        <f t="shared" si="54"/>
        <v>1.4538326727934659E-2</v>
      </c>
      <c r="Q88" s="15">
        <f t="shared" si="55"/>
        <v>0.76514178489804507</v>
      </c>
      <c r="R88" s="15">
        <f t="shared" si="56"/>
        <v>29.725183141899528</v>
      </c>
      <c r="S88" s="15">
        <f t="shared" si="57"/>
        <v>12.127874721895006</v>
      </c>
      <c r="U88" s="27">
        <f t="shared" si="62"/>
        <v>2.1127929794477369E-2</v>
      </c>
      <c r="V88" s="2">
        <f t="shared" si="63"/>
        <v>1.0041078157082641</v>
      </c>
      <c r="W88" s="28">
        <f t="shared" si="64"/>
        <v>1.5893111651186744</v>
      </c>
      <c r="X88" s="29">
        <f t="shared" si="65"/>
        <v>0</v>
      </c>
    </row>
    <row r="89" spans="1:24" x14ac:dyDescent="0.25">
      <c r="A89" s="7">
        <v>85</v>
      </c>
      <c r="B89" s="34">
        <v>86</v>
      </c>
      <c r="C89" s="39">
        <v>0</v>
      </c>
      <c r="D89" s="39">
        <v>0</v>
      </c>
      <c r="E89" s="38">
        <v>0</v>
      </c>
      <c r="F89" s="42">
        <v>0</v>
      </c>
      <c r="G89" s="8">
        <f t="shared" si="51"/>
        <v>0</v>
      </c>
      <c r="H89" s="8">
        <f t="shared" si="58"/>
        <v>0</v>
      </c>
      <c r="I89" s="14">
        <f t="shared" si="59"/>
        <v>0</v>
      </c>
      <c r="J89" s="11">
        <f t="shared" si="52"/>
        <v>100</v>
      </c>
      <c r="K89" s="9">
        <f t="shared" si="66"/>
        <v>0</v>
      </c>
      <c r="M89" s="15">
        <f t="shared" si="60"/>
        <v>1.0035679207911812</v>
      </c>
      <c r="N89" s="15">
        <f t="shared" si="61"/>
        <v>2.9612559929603006E-2</v>
      </c>
      <c r="O89" s="15">
        <f t="shared" si="53"/>
        <v>1.595709622727308</v>
      </c>
      <c r="P89" s="15">
        <f t="shared" si="54"/>
        <v>1.9056737674135467E-2</v>
      </c>
      <c r="Q89" s="15">
        <f t="shared" si="55"/>
        <v>0.76500151566363361</v>
      </c>
      <c r="R89" s="15">
        <f t="shared" si="56"/>
        <v>29.959836784309193</v>
      </c>
      <c r="S89" s="15">
        <f t="shared" si="57"/>
        <v>12.223613407998149</v>
      </c>
      <c r="U89" s="27">
        <f t="shared" si="62"/>
        <v>2.8160833290189639E-2</v>
      </c>
      <c r="V89" s="2">
        <f t="shared" si="63"/>
        <v>1.0035435844399174</v>
      </c>
      <c r="W89" s="28">
        <f t="shared" si="64"/>
        <v>1.5954781910654467</v>
      </c>
      <c r="X89" s="29">
        <f t="shared" si="65"/>
        <v>0</v>
      </c>
    </row>
    <row r="90" spans="1:24" x14ac:dyDescent="0.25">
      <c r="A90" s="7">
        <v>86</v>
      </c>
      <c r="B90" s="34">
        <v>87</v>
      </c>
      <c r="C90" s="39">
        <v>0</v>
      </c>
      <c r="D90" s="39">
        <v>0</v>
      </c>
      <c r="E90" s="38">
        <v>0</v>
      </c>
      <c r="F90" s="42">
        <v>0</v>
      </c>
      <c r="G90" s="8">
        <f t="shared" si="51"/>
        <v>0</v>
      </c>
      <c r="H90" s="8">
        <f t="shared" si="58"/>
        <v>0</v>
      </c>
      <c r="I90" s="14">
        <f t="shared" si="59"/>
        <v>0</v>
      </c>
      <c r="J90" s="11">
        <f t="shared" si="52"/>
        <v>100</v>
      </c>
      <c r="K90" s="9">
        <f t="shared" si="66"/>
        <v>0</v>
      </c>
      <c r="M90" s="15">
        <f t="shared" si="60"/>
        <v>1.0030029680704724</v>
      </c>
      <c r="N90" s="15">
        <f t="shared" si="61"/>
        <v>3.6626403103107601E-2</v>
      </c>
      <c r="O90" s="15">
        <f t="shared" si="53"/>
        <v>1.6016168940846869</v>
      </c>
      <c r="P90" s="15">
        <f t="shared" si="54"/>
        <v>2.3568570563883343E-2</v>
      </c>
      <c r="Q90" s="15">
        <f t="shared" si="55"/>
        <v>0.76482376467225666</v>
      </c>
      <c r="R90" s="15">
        <f t="shared" si="56"/>
        <v>30.191381439017491</v>
      </c>
      <c r="S90" s="15">
        <f t="shared" si="57"/>
        <v>12.318083627119135</v>
      </c>
      <c r="U90" s="27">
        <f t="shared" si="62"/>
        <v>3.5185392123236736E-2</v>
      </c>
      <c r="V90" s="2">
        <f t="shared" si="63"/>
        <v>1.0029783031310244</v>
      </c>
      <c r="W90" s="28">
        <f t="shared" si="64"/>
        <v>1.6016412769766524</v>
      </c>
      <c r="X90" s="29">
        <f t="shared" si="65"/>
        <v>0</v>
      </c>
    </row>
    <row r="91" spans="1:24" x14ac:dyDescent="0.25">
      <c r="A91" s="7">
        <v>87</v>
      </c>
      <c r="B91" s="34">
        <v>88</v>
      </c>
      <c r="C91" s="39">
        <v>0</v>
      </c>
      <c r="D91" s="39">
        <v>0</v>
      </c>
      <c r="E91" s="38">
        <v>0</v>
      </c>
      <c r="F91" s="42">
        <v>0</v>
      </c>
      <c r="G91" s="8">
        <f t="shared" si="51"/>
        <v>0</v>
      </c>
      <c r="H91" s="8">
        <f t="shared" si="58"/>
        <v>0</v>
      </c>
      <c r="I91" s="14">
        <f t="shared" si="59"/>
        <v>0</v>
      </c>
      <c r="J91" s="11">
        <f t="shared" si="52"/>
        <v>100</v>
      </c>
      <c r="K91" s="9">
        <f t="shared" si="66"/>
        <v>0</v>
      </c>
      <c r="M91" s="15">
        <f t="shared" si="60"/>
        <v>1.0024371264074905</v>
      </c>
      <c r="N91" s="15">
        <f t="shared" si="61"/>
        <v>4.3629404084062746E-2</v>
      </c>
      <c r="O91" s="15">
        <f t="shared" si="53"/>
        <v>1.607519138052206</v>
      </c>
      <c r="P91" s="15">
        <f t="shared" si="54"/>
        <v>2.8072272311395707E-2</v>
      </c>
      <c r="Q91" s="15">
        <f t="shared" si="55"/>
        <v>0.76460875106176529</v>
      </c>
      <c r="R91" s="15">
        <f t="shared" si="56"/>
        <v>30.419749636789735</v>
      </c>
      <c r="S91" s="15">
        <f t="shared" si="57"/>
        <v>12.411257851810211</v>
      </c>
      <c r="U91" s="27">
        <f t="shared" si="62"/>
        <v>4.2199524765235127E-2</v>
      </c>
      <c r="V91" s="2">
        <f t="shared" si="63"/>
        <v>1.0024121392866365</v>
      </c>
      <c r="W91" s="28">
        <f t="shared" si="64"/>
        <v>1.6077994272697955</v>
      </c>
      <c r="X91" s="29">
        <f t="shared" si="65"/>
        <v>0</v>
      </c>
    </row>
    <row r="92" spans="1:24" x14ac:dyDescent="0.25">
      <c r="A92" s="7">
        <v>88</v>
      </c>
      <c r="B92" s="34">
        <v>89</v>
      </c>
      <c r="C92" s="39">
        <v>0</v>
      </c>
      <c r="D92" s="39">
        <v>0</v>
      </c>
      <c r="E92" s="38">
        <v>0</v>
      </c>
      <c r="F92" s="42">
        <v>0</v>
      </c>
      <c r="G92" s="8">
        <f t="shared" si="51"/>
        <v>0</v>
      </c>
      <c r="H92" s="8">
        <f t="shared" si="58"/>
        <v>0</v>
      </c>
      <c r="I92" s="14">
        <f t="shared" si="59"/>
        <v>0</v>
      </c>
      <c r="J92" s="11">
        <f t="shared" si="52"/>
        <v>100</v>
      </c>
      <c r="K92" s="9">
        <f t="shared" si="66"/>
        <v>0</v>
      </c>
      <c r="M92" s="15">
        <f t="shared" si="60"/>
        <v>1.0018705633033747</v>
      </c>
      <c r="N92" s="15">
        <f t="shared" si="61"/>
        <v>5.0619489835570956E-2</v>
      </c>
      <c r="O92" s="15">
        <f t="shared" si="53"/>
        <v>1.6134153743836819</v>
      </c>
      <c r="P92" s="15">
        <f t="shared" si="54"/>
        <v>3.2566295368540027E-2</v>
      </c>
      <c r="Q92" s="15">
        <f t="shared" si="55"/>
        <v>0.76435673984339747</v>
      </c>
      <c r="R92" s="15">
        <f t="shared" si="56"/>
        <v>30.644877299159692</v>
      </c>
      <c r="S92" s="15">
        <f t="shared" si="57"/>
        <v>12.503109938057154</v>
      </c>
      <c r="U92" s="27">
        <f t="shared" si="62"/>
        <v>4.9201152777304878E-2</v>
      </c>
      <c r="V92" s="2">
        <f t="shared" si="63"/>
        <v>1.0018452606733199</v>
      </c>
      <c r="W92" s="28">
        <f t="shared" si="64"/>
        <v>1.613951639332786</v>
      </c>
      <c r="X92" s="29">
        <f t="shared" si="65"/>
        <v>0</v>
      </c>
    </row>
    <row r="93" spans="1:24" x14ac:dyDescent="0.25">
      <c r="A93" s="7">
        <v>89</v>
      </c>
      <c r="B93" s="34">
        <v>90</v>
      </c>
      <c r="C93" s="39">
        <v>0</v>
      </c>
      <c r="D93" s="39">
        <v>0</v>
      </c>
      <c r="E93" s="38">
        <v>0</v>
      </c>
      <c r="F93" s="42">
        <v>0</v>
      </c>
      <c r="G93" s="8">
        <f t="shared" si="51"/>
        <v>0</v>
      </c>
      <c r="H93" s="8">
        <f t="shared" si="58"/>
        <v>0</v>
      </c>
      <c r="I93" s="14">
        <f t="shared" si="59"/>
        <v>0</v>
      </c>
      <c r="J93" s="11">
        <f t="shared" si="52"/>
        <v>100</v>
      </c>
      <c r="K93" s="9">
        <f t="shared" si="66"/>
        <v>0</v>
      </c>
      <c r="M93" s="15">
        <f t="shared" si="60"/>
        <v>1.001303446472827</v>
      </c>
      <c r="N93" s="15">
        <f t="shared" si="61"/>
        <v>5.7594591143916796E-2</v>
      </c>
      <c r="O93" s="15">
        <f t="shared" si="53"/>
        <v>1.6193046146612091</v>
      </c>
      <c r="P93" s="15">
        <f t="shared" si="54"/>
        <v>3.7049098763682398E-2</v>
      </c>
      <c r="Q93" s="15">
        <f t="shared" si="55"/>
        <v>0.76406804153809804</v>
      </c>
      <c r="R93" s="15">
        <f t="shared" si="56"/>
        <v>30.866703767795361</v>
      </c>
      <c r="S93" s="15">
        <f t="shared" si="57"/>
        <v>12.593615137260507</v>
      </c>
      <c r="U93" s="27">
        <f t="shared" si="62"/>
        <v>5.618820142595924E-2</v>
      </c>
      <c r="V93" s="2">
        <f t="shared" si="63"/>
        <v>1.0012778352694418</v>
      </c>
      <c r="W93" s="28">
        <f t="shared" si="64"/>
        <v>1.6200969021376312</v>
      </c>
      <c r="X93" s="29">
        <f t="shared" si="65"/>
        <v>0</v>
      </c>
    </row>
    <row r="94" spans="1:24" x14ac:dyDescent="0.25">
      <c r="A94" s="7">
        <v>90</v>
      </c>
      <c r="B94" s="34">
        <v>91</v>
      </c>
      <c r="C94" s="39">
        <v>0</v>
      </c>
      <c r="D94" s="39">
        <v>0</v>
      </c>
      <c r="E94" s="38">
        <v>0</v>
      </c>
      <c r="F94" s="42">
        <v>0</v>
      </c>
      <c r="G94" s="8">
        <f t="shared" si="51"/>
        <v>0</v>
      </c>
      <c r="H94" s="8">
        <f t="shared" si="58"/>
        <v>0</v>
      </c>
      <c r="I94" s="14">
        <f t="shared" si="59"/>
        <v>0</v>
      </c>
      <c r="J94" s="11">
        <f t="shared" si="52"/>
        <v>100</v>
      </c>
      <c r="K94" s="9">
        <f t="shared" si="66"/>
        <v>0</v>
      </c>
      <c r="M94" s="15">
        <f t="shared" si="60"/>
        <v>1.0007359437944634</v>
      </c>
      <c r="N94" s="15">
        <f t="shared" si="61"/>
        <v>6.4552643231097467E-2</v>
      </c>
      <c r="O94" s="15">
        <f t="shared" si="53"/>
        <v>1.625185861008611</v>
      </c>
      <c r="P94" s="15">
        <f t="shared" si="54"/>
        <v>4.1519149128214493E-2</v>
      </c>
      <c r="Q94" s="15">
        <f t="shared" si="55"/>
        <v>0.7637430117508095</v>
      </c>
      <c r="R94" s="15">
        <f t="shared" si="56"/>
        <v>31.085171829845386</v>
      </c>
      <c r="S94" s="15">
        <f t="shared" si="57"/>
        <v>12.682750106576917</v>
      </c>
      <c r="U94" s="27">
        <f t="shared" si="62"/>
        <v>6.3158600297890388E-2</v>
      </c>
      <c r="V94" s="2">
        <f t="shared" si="63"/>
        <v>1.0007100312153954</v>
      </c>
      <c r="W94" s="28">
        <f t="shared" si="64"/>
        <v>1.6262341948649892</v>
      </c>
      <c r="X94" s="29">
        <f t="shared" si="65"/>
        <v>0</v>
      </c>
    </row>
    <row r="95" spans="1:24" x14ac:dyDescent="0.25">
      <c r="A95" s="7">
        <v>91</v>
      </c>
      <c r="B95" s="34">
        <v>92</v>
      </c>
      <c r="C95" s="39">
        <v>0</v>
      </c>
      <c r="D95" s="39">
        <v>0</v>
      </c>
      <c r="E95" s="38">
        <v>0</v>
      </c>
      <c r="F95" s="42">
        <v>0</v>
      </c>
      <c r="G95" s="8">
        <f t="shared" si="51"/>
        <v>0</v>
      </c>
      <c r="H95" s="8">
        <f t="shared" si="58"/>
        <v>0</v>
      </c>
      <c r="I95" s="14">
        <f t="shared" si="59"/>
        <v>0</v>
      </c>
      <c r="J95" s="11">
        <f t="shared" si="52"/>
        <v>100</v>
      </c>
      <c r="K95" s="9">
        <f t="shared" si="66"/>
        <v>0</v>
      </c>
      <c r="M95" s="15">
        <f t="shared" si="60"/>
        <v>1.0001682232611195</v>
      </c>
      <c r="N95" s="15">
        <f t="shared" si="61"/>
        <v>7.1491586366042026E-2</v>
      </c>
      <c r="O95" s="15">
        <f t="shared" si="53"/>
        <v>1.6310581048180945</v>
      </c>
      <c r="P95" s="15">
        <f t="shared" si="54"/>
        <v>4.5974921708868251E-2</v>
      </c>
      <c r="Q95" s="15">
        <f t="shared" si="55"/>
        <v>0.76338205068352016</v>
      </c>
      <c r="R95" s="15">
        <f t="shared" si="56"/>
        <v>31.300227739217171</v>
      </c>
      <c r="S95" s="15">
        <f t="shared" si="57"/>
        <v>12.770492917600604</v>
      </c>
      <c r="U95" s="27">
        <f t="shared" si="62"/>
        <v>7.0110283913478663E-2</v>
      </c>
      <c r="V95" s="2">
        <f t="shared" si="63"/>
        <v>1.000142016763776</v>
      </c>
      <c r="W95" s="28">
        <f t="shared" si="64"/>
        <v>1.6323624855415366</v>
      </c>
      <c r="X95" s="29">
        <f t="shared" si="65"/>
        <v>0</v>
      </c>
    </row>
    <row r="96" spans="1:24" x14ac:dyDescent="0.25">
      <c r="A96" s="7">
        <v>92</v>
      </c>
      <c r="B96" s="34">
        <v>93</v>
      </c>
      <c r="C96" s="39">
        <v>0</v>
      </c>
      <c r="D96" s="39">
        <v>0</v>
      </c>
      <c r="E96" s="38">
        <v>0</v>
      </c>
      <c r="F96" s="42">
        <v>0</v>
      </c>
      <c r="G96" s="8">
        <f t="shared" si="51"/>
        <v>0</v>
      </c>
      <c r="H96" s="8">
        <f t="shared" si="58"/>
        <v>0</v>
      </c>
      <c r="I96" s="14">
        <f t="shared" si="59"/>
        <v>0</v>
      </c>
      <c r="J96" s="11">
        <f t="shared" si="52"/>
        <v>100</v>
      </c>
      <c r="K96" s="9">
        <f t="shared" si="66"/>
        <v>0</v>
      </c>
      <c r="M96" s="15">
        <f t="shared" si="60"/>
        <v>0.99960045293012068</v>
      </c>
      <c r="N96" s="15">
        <f t="shared" si="61"/>
        <v>7.8409366474334455E-2</v>
      </c>
      <c r="O96" s="15">
        <f t="shared" si="53"/>
        <v>1.6369203254921079</v>
      </c>
      <c r="P96" s="15">
        <f t="shared" si="54"/>
        <v>5.0414901363963843E-2</v>
      </c>
      <c r="Q96" s="15">
        <f t="shared" si="55"/>
        <v>0.76298560258796433</v>
      </c>
      <c r="R96" s="15">
        <f t="shared" si="56"/>
        <v>31.511821233743611</v>
      </c>
      <c r="S96" s="15">
        <f t="shared" si="57"/>
        <v>12.856823063367392</v>
      </c>
      <c r="U96" s="27">
        <f t="shared" si="62"/>
        <v>7.7041192338839895E-2</v>
      </c>
      <c r="V96" s="2">
        <f t="shared" si="63"/>
        <v>0.99957396022952472</v>
      </c>
      <c r="W96" s="28">
        <f t="shared" si="64"/>
        <v>1.6384807296921637</v>
      </c>
      <c r="X96" s="29">
        <f t="shared" si="65"/>
        <v>0</v>
      </c>
    </row>
    <row r="97" spans="1:24" x14ac:dyDescent="0.25">
      <c r="A97" s="7">
        <v>93</v>
      </c>
      <c r="B97" s="34">
        <v>94</v>
      </c>
      <c r="C97" s="39">
        <v>0</v>
      </c>
      <c r="D97" s="39">
        <v>0</v>
      </c>
      <c r="E97" s="38">
        <v>0</v>
      </c>
      <c r="F97" s="42">
        <v>0</v>
      </c>
      <c r="G97" s="8">
        <f t="shared" si="51"/>
        <v>0</v>
      </c>
      <c r="H97" s="8">
        <f t="shared" si="58"/>
        <v>0</v>
      </c>
      <c r="I97" s="14">
        <f t="shared" si="59"/>
        <v>0</v>
      </c>
      <c r="J97" s="11">
        <f t="shared" si="52"/>
        <v>100</v>
      </c>
      <c r="K97" s="9">
        <f t="shared" si="66"/>
        <v>0</v>
      </c>
      <c r="M97" s="15">
        <f t="shared" si="60"/>
        <v>0.99903280087353308</v>
      </c>
      <c r="N97" s="15">
        <f t="shared" si="61"/>
        <v>8.5303935746264201E-2</v>
      </c>
      <c r="O97" s="15">
        <f t="shared" si="53"/>
        <v>1.6427714892024805</v>
      </c>
      <c r="P97" s="15">
        <f t="shared" si="54"/>
        <v>5.4837583541787131E-2</v>
      </c>
      <c r="Q97" s="15">
        <f t="shared" si="55"/>
        <v>0.76255415515897773</v>
      </c>
      <c r="R97" s="15">
        <f t="shared" si="56"/>
        <v>31.719905548202522</v>
      </c>
      <c r="S97" s="15">
        <f t="shared" si="57"/>
        <v>12.941721463666628</v>
      </c>
      <c r="U97" s="27">
        <f t="shared" si="62"/>
        <v>8.3949271796225661E-2</v>
      </c>
      <c r="V97" s="2">
        <f t="shared" si="63"/>
        <v>0.99900602994005205</v>
      </c>
      <c r="W97" s="28">
        <f t="shared" si="64"/>
        <v>1.6445878690090778</v>
      </c>
      <c r="X97" s="29">
        <f t="shared" si="65"/>
        <v>0</v>
      </c>
    </row>
    <row r="98" spans="1:24" x14ac:dyDescent="0.25">
      <c r="A98" s="7">
        <v>94</v>
      </c>
      <c r="B98" s="34">
        <v>95</v>
      </c>
      <c r="C98" s="39">
        <v>0</v>
      </c>
      <c r="D98" s="39">
        <v>0</v>
      </c>
      <c r="E98" s="38">
        <v>0</v>
      </c>
      <c r="F98" s="42">
        <v>0</v>
      </c>
      <c r="G98" s="8">
        <f t="shared" si="51"/>
        <v>0</v>
      </c>
      <c r="H98" s="8">
        <f t="shared" si="58"/>
        <v>0</v>
      </c>
      <c r="I98" s="14">
        <f t="shared" si="59"/>
        <v>0</v>
      </c>
      <c r="J98" s="11">
        <f t="shared" si="52"/>
        <v>100</v>
      </c>
      <c r="K98" s="9">
        <f t="shared" si="66"/>
        <v>0</v>
      </c>
      <c r="M98" s="15">
        <f t="shared" si="60"/>
        <v>0.99846543512841135</v>
      </c>
      <c r="N98" s="15">
        <f t="shared" si="61"/>
        <v>9.2173253243020128E-2</v>
      </c>
      <c r="O98" s="15">
        <f t="shared" si="53"/>
        <v>1.648610547668981</v>
      </c>
      <c r="P98" s="15">
        <f t="shared" si="54"/>
        <v>5.9241475239337989E-2</v>
      </c>
      <c r="Q98" s="15">
        <f t="shared" si="55"/>
        <v>0.76208823886961752</v>
      </c>
      <c r="R98" s="15">
        <f t="shared" si="56"/>
        <v>31.924437423159695</v>
      </c>
      <c r="S98" s="15">
        <f t="shared" si="57"/>
        <v>13.025170468649154</v>
      </c>
      <c r="U98" s="27">
        <f t="shared" si="62"/>
        <v>9.0832475272604893E-2</v>
      </c>
      <c r="V98" s="2">
        <f t="shared" si="63"/>
        <v>0.99843839418535973</v>
      </c>
      <c r="W98" s="28">
        <f t="shared" si="64"/>
        <v>1.6506828300399861</v>
      </c>
      <c r="X98" s="29">
        <f t="shared" si="65"/>
        <v>0</v>
      </c>
    </row>
    <row r="99" spans="1:24" x14ac:dyDescent="0.25">
      <c r="A99" s="7">
        <v>95</v>
      </c>
      <c r="B99" s="34">
        <v>96</v>
      </c>
      <c r="C99" s="39">
        <v>0</v>
      </c>
      <c r="D99" s="39">
        <v>0</v>
      </c>
      <c r="E99" s="38">
        <v>0</v>
      </c>
      <c r="F99" s="42">
        <v>0</v>
      </c>
      <c r="G99" s="8">
        <f t="shared" si="51"/>
        <v>0</v>
      </c>
      <c r="H99" s="8">
        <f t="shared" si="58"/>
        <v>0</v>
      </c>
      <c r="I99" s="14">
        <f t="shared" si="59"/>
        <v>0</v>
      </c>
      <c r="J99" s="11">
        <f t="shared" si="52"/>
        <v>100</v>
      </c>
      <c r="K99" s="9">
        <f t="shared" si="66"/>
        <v>0</v>
      </c>
      <c r="M99" s="15">
        <f t="shared" si="60"/>
        <v>0.99789852364705589</v>
      </c>
      <c r="N99" s="15">
        <f t="shared" si="61"/>
        <v>9.901528550085309E-2</v>
      </c>
      <c r="O99" s="15">
        <f t="shared" si="53"/>
        <v>1.6544364369595232</v>
      </c>
      <c r="P99" s="15">
        <f t="shared" si="54"/>
        <v>6.3625095939751505E-2</v>
      </c>
      <c r="Q99" s="15">
        <f t="shared" si="55"/>
        <v>0.76158842624925471</v>
      </c>
      <c r="R99" s="15">
        <f t="shared" si="56"/>
        <v>32.125377109612778</v>
      </c>
      <c r="S99" s="15">
        <f t="shared" si="57"/>
        <v>13.107153860722013</v>
      </c>
      <c r="U99" s="27">
        <f t="shared" si="62"/>
        <v>9.7688763126235131E-2</v>
      </c>
      <c r="V99" s="2">
        <f t="shared" si="63"/>
        <v>0.99787122116817262</v>
      </c>
      <c r="W99" s="28">
        <f t="shared" si="64"/>
        <v>1.6567645228975998</v>
      </c>
      <c r="X99" s="29">
        <f t="shared" si="65"/>
        <v>0</v>
      </c>
    </row>
    <row r="100" spans="1:24" x14ac:dyDescent="0.25">
      <c r="A100" s="7">
        <v>96</v>
      </c>
      <c r="B100" s="34">
        <v>97</v>
      </c>
      <c r="C100" s="39">
        <v>0</v>
      </c>
      <c r="D100" s="39">
        <v>0</v>
      </c>
      <c r="E100" s="38">
        <v>0</v>
      </c>
      <c r="F100" s="42">
        <v>0</v>
      </c>
      <c r="G100" s="8">
        <f t="shared" si="51"/>
        <v>0</v>
      </c>
      <c r="H100" s="8">
        <f t="shared" si="58"/>
        <v>0</v>
      </c>
      <c r="I100" s="14">
        <f t="shared" si="59"/>
        <v>0</v>
      </c>
      <c r="J100" s="11">
        <f t="shared" si="52"/>
        <v>100</v>
      </c>
      <c r="K100" s="9">
        <f t="shared" si="66"/>
        <v>0</v>
      </c>
      <c r="M100" s="15">
        <f t="shared" si="60"/>
        <v>0.99733223424729522</v>
      </c>
      <c r="N100" s="15">
        <f t="shared" si="61"/>
        <v>0.10582800713302319</v>
      </c>
      <c r="O100" s="15">
        <f t="shared" si="53"/>
        <v>1.6602480763143266</v>
      </c>
      <c r="P100" s="15">
        <f t="shared" si="54"/>
        <v>6.7986978526748204E-2</v>
      </c>
      <c r="Q100" s="15">
        <f t="shared" si="55"/>
        <v>0.76105533110594903</v>
      </c>
      <c r="R100" s="15">
        <f t="shared" si="56"/>
        <v>32.322688369420298</v>
      </c>
      <c r="S100" s="15">
        <f t="shared" si="57"/>
        <v>13.18765685472348</v>
      </c>
      <c r="U100" s="27">
        <f t="shared" si="62"/>
        <v>0.10451610369105524</v>
      </c>
      <c r="V100" s="2">
        <f t="shared" si="63"/>
        <v>0.99730467895409602</v>
      </c>
      <c r="W100" s="28">
        <f t="shared" si="64"/>
        <v>1.6628318399928188</v>
      </c>
      <c r="X100" s="29">
        <f t="shared" si="65"/>
        <v>0</v>
      </c>
    </row>
    <row r="101" spans="1:24" x14ac:dyDescent="0.25">
      <c r="A101" s="7">
        <v>97</v>
      </c>
      <c r="B101" s="34">
        <v>98</v>
      </c>
      <c r="C101" s="39">
        <v>0</v>
      </c>
      <c r="D101" s="39">
        <v>0</v>
      </c>
      <c r="E101" s="38">
        <v>0</v>
      </c>
      <c r="F101" s="42">
        <v>0</v>
      </c>
      <c r="G101" s="8">
        <f t="shared" si="51"/>
        <v>0</v>
      </c>
      <c r="H101" s="8">
        <f t="shared" si="58"/>
        <v>0</v>
      </c>
      <c r="I101" s="14">
        <f t="shared" si="59"/>
        <v>0</v>
      </c>
      <c r="J101" s="11">
        <f t="shared" si="52"/>
        <v>100</v>
      </c>
      <c r="K101" s="9">
        <f t="shared" si="66"/>
        <v>0</v>
      </c>
      <c r="M101" s="15">
        <f t="shared" si="60"/>
        <v>0.99676673456280873</v>
      </c>
      <c r="N101" s="15">
        <f t="shared" si="61"/>
        <v>0.11260940142935798</v>
      </c>
      <c r="O101" s="15">
        <f t="shared" si="53"/>
        <v>1.6660443669964344</v>
      </c>
      <c r="P101" s="15">
        <f t="shared" si="54"/>
        <v>7.2325670174539225E-2</v>
      </c>
      <c r="Q101" s="15">
        <f t="shared" si="55"/>
        <v>0.76048960769450757</v>
      </c>
      <c r="R101" s="15">
        <f t="shared" si="56"/>
        <v>32.516338471506693</v>
      </c>
      <c r="S101" s="15">
        <f t="shared" si="57"/>
        <v>13.266666096374729</v>
      </c>
      <c r="U101" s="27">
        <f t="shared" si="62"/>
        <v>0.11131247387870907</v>
      </c>
      <c r="V101" s="2">
        <f t="shared" si="63"/>
        <v>0.99673893542181524</v>
      </c>
      <c r="W101" s="28">
        <f t="shared" si="64"/>
        <v>1.668883654794028</v>
      </c>
      <c r="X101" s="29">
        <f t="shared" si="65"/>
        <v>0</v>
      </c>
    </row>
    <row r="102" spans="1:24" x14ac:dyDescent="0.25">
      <c r="A102" s="7">
        <v>98</v>
      </c>
      <c r="B102" s="34">
        <v>99</v>
      </c>
      <c r="C102" s="39">
        <v>0</v>
      </c>
      <c r="D102" s="39">
        <v>0</v>
      </c>
      <c r="E102" s="38">
        <v>0</v>
      </c>
      <c r="F102" s="42">
        <v>0</v>
      </c>
      <c r="G102" s="8">
        <f t="shared" si="51"/>
        <v>0</v>
      </c>
      <c r="H102" s="8">
        <f t="shared" si="58"/>
        <v>0</v>
      </c>
      <c r="I102" s="14">
        <f t="shared" si="59"/>
        <v>0</v>
      </c>
      <c r="J102" s="11">
        <f t="shared" si="52"/>
        <v>100</v>
      </c>
      <c r="K102" s="9">
        <f t="shared" si="66"/>
        <v>0</v>
      </c>
      <c r="M102" s="15">
        <f t="shared" si="60"/>
        <v>0.99620219199350324</v>
      </c>
      <c r="N102" s="15">
        <f t="shared" si="61"/>
        <v>0.11935746095324133</v>
      </c>
      <c r="O102" s="15">
        <f t="shared" si="53"/>
        <v>1.6718241911710892</v>
      </c>
      <c r="P102" s="15">
        <f t="shared" si="54"/>
        <v>7.6639733211677122E-2</v>
      </c>
      <c r="Q102" s="15">
        <f t="shared" si="55"/>
        <v>0.75989194983171882</v>
      </c>
      <c r="R102" s="15">
        <f t="shared" si="56"/>
        <v>32.70629818384063</v>
      </c>
      <c r="S102" s="15">
        <f t="shared" si="57"/>
        <v>13.344169659006976</v>
      </c>
      <c r="U102" s="27">
        <f t="shared" si="62"/>
        <v>0.11807585977803307</v>
      </c>
      <c r="V102" s="2">
        <f t="shared" si="63"/>
        <v>0.99617415821334854</v>
      </c>
      <c r="W102" s="28">
        <f t="shared" si="64"/>
        <v>1.6749188206150782</v>
      </c>
      <c r="X102" s="29">
        <f t="shared" si="65"/>
        <v>0</v>
      </c>
    </row>
    <row r="103" spans="1:24" x14ac:dyDescent="0.25">
      <c r="A103" s="7">
        <v>99</v>
      </c>
      <c r="B103" s="34">
        <v>100</v>
      </c>
      <c r="C103" s="39">
        <v>0</v>
      </c>
      <c r="D103" s="39">
        <v>0</v>
      </c>
      <c r="E103" s="38">
        <v>0</v>
      </c>
      <c r="F103" s="42">
        <v>0</v>
      </c>
      <c r="G103" s="8">
        <f t="shared" si="51"/>
        <v>0</v>
      </c>
      <c r="H103" s="8">
        <f t="shared" si="58"/>
        <v>0</v>
      </c>
      <c r="I103" s="14">
        <f t="shared" si="59"/>
        <v>0</v>
      </c>
      <c r="J103" s="11">
        <f t="shared" si="52"/>
        <v>100</v>
      </c>
      <c r="K103" s="9">
        <f t="shared" si="66"/>
        <v>0</v>
      </c>
      <c r="M103" s="15">
        <f t="shared" si="60"/>
        <v>0.99563877365595899</v>
      </c>
      <c r="N103" s="15">
        <f t="shared" si="61"/>
        <v>0.12607018813585655</v>
      </c>
      <c r="O103" s="15">
        <f t="shared" si="53"/>
        <v>1.6775864108165661</v>
      </c>
      <c r="P103" s="15">
        <f t="shared" si="54"/>
        <v>8.09277459574166E-2</v>
      </c>
      <c r="Q103" s="15">
        <f t="shared" si="55"/>
        <v>0.75926308996034242</v>
      </c>
      <c r="R103" s="15">
        <f t="shared" si="56"/>
        <v>32.892541761190408</v>
      </c>
      <c r="S103" s="15">
        <f t="shared" si="57"/>
        <v>13.420157038565685</v>
      </c>
      <c r="U103" s="27">
        <f t="shared" si="62"/>
        <v>0.12480425725181871</v>
      </c>
      <c r="V103" s="2">
        <f t="shared" si="63"/>
        <v>0.99561051468437156</v>
      </c>
      <c r="W103" s="28">
        <f t="shared" si="64"/>
        <v>1.6809361694346072</v>
      </c>
      <c r="X103" s="29">
        <f t="shared" si="65"/>
        <v>0</v>
      </c>
    </row>
    <row r="104" spans="1:24" x14ac:dyDescent="0.25">
      <c r="A104" s="7">
        <v>100</v>
      </c>
      <c r="B104" s="34">
        <v>101</v>
      </c>
      <c r="C104" s="39">
        <v>0</v>
      </c>
      <c r="D104" s="39">
        <v>0</v>
      </c>
      <c r="E104" s="38">
        <v>0</v>
      </c>
      <c r="F104" s="42">
        <v>0</v>
      </c>
      <c r="G104" s="8">
        <f t="shared" si="51"/>
        <v>0</v>
      </c>
      <c r="H104" s="8">
        <f t="shared" si="58"/>
        <v>0</v>
      </c>
      <c r="I104" s="14">
        <f t="shared" si="59"/>
        <v>0</v>
      </c>
      <c r="J104" s="11">
        <f t="shared" si="52"/>
        <v>100</v>
      </c>
      <c r="K104" s="9">
        <f t="shared" si="66"/>
        <v>0</v>
      </c>
      <c r="M104" s="15">
        <f t="shared" si="60"/>
        <v>0.99507664633396009</v>
      </c>
      <c r="N104" s="15">
        <f t="shared" si="61"/>
        <v>0.13274559586751039</v>
      </c>
      <c r="O104" s="15">
        <f t="shared" si="53"/>
        <v>1.6833298666691749</v>
      </c>
      <c r="P104" s="15">
        <f t="shared" si="54"/>
        <v>8.5188303529228127E-2</v>
      </c>
      <c r="Q104" s="15">
        <f t="shared" si="55"/>
        <v>0.75860379816351353</v>
      </c>
      <c r="R104" s="15">
        <f t="shared" si="56"/>
        <v>33.07504692866685</v>
      </c>
      <c r="S104" s="15">
        <f t="shared" si="57"/>
        <v>13.494619146896074</v>
      </c>
      <c r="U104" s="27">
        <f t="shared" si="62"/>
        <v>0.13149567253068453</v>
      </c>
      <c r="V104" s="2">
        <f t="shared" si="63"/>
        <v>0.99504817185462646</v>
      </c>
      <c r="W104" s="28">
        <f t="shared" si="64"/>
        <v>1.6869345107494982</v>
      </c>
      <c r="X104" s="29">
        <f t="shared" si="65"/>
        <v>0</v>
      </c>
    </row>
    <row r="105" spans="1:24" x14ac:dyDescent="0.25">
      <c r="A105" s="7">
        <v>101</v>
      </c>
      <c r="B105" s="34">
        <v>102</v>
      </c>
      <c r="C105" s="39">
        <v>0</v>
      </c>
      <c r="D105" s="39">
        <v>0</v>
      </c>
      <c r="E105" s="38">
        <v>0</v>
      </c>
      <c r="F105" s="42">
        <v>0</v>
      </c>
      <c r="G105" s="8">
        <f t="shared" si="51"/>
        <v>0</v>
      </c>
      <c r="H105" s="8">
        <f t="shared" si="58"/>
        <v>0</v>
      </c>
      <c r="I105" s="14">
        <f t="shared" si="59"/>
        <v>0</v>
      </c>
      <c r="J105" s="11">
        <f t="shared" si="52"/>
        <v>100</v>
      </c>
      <c r="K105" s="9">
        <f t="shared" si="66"/>
        <v>0</v>
      </c>
      <c r="M105" s="15">
        <f t="shared" si="60"/>
        <v>0.99451597642912237</v>
      </c>
      <c r="N105" s="15">
        <f t="shared" si="61"/>
        <v>0.13938170808585856</v>
      </c>
      <c r="O105" s="15">
        <f t="shared" si="53"/>
        <v>1.6890533772052421</v>
      </c>
      <c r="P105" s="15">
        <f t="shared" si="54"/>
        <v>8.9420018620182035E-2</v>
      </c>
      <c r="Q105" s="15">
        <f t="shared" si="55"/>
        <v>0.75791488113129901</v>
      </c>
      <c r="R105" s="15">
        <f t="shared" si="56"/>
        <v>33.253794861069458</v>
      </c>
      <c r="S105" s="15">
        <f t="shared" si="57"/>
        <v>13.567548303316338</v>
      </c>
      <c r="U105" s="27">
        <f t="shared" si="62"/>
        <v>0.13814812280387079</v>
      </c>
      <c r="V105" s="2">
        <f t="shared" si="63"/>
        <v>0.99448729635843003</v>
      </c>
      <c r="W105" s="28">
        <f t="shared" si="64"/>
        <v>1.6929126304653801</v>
      </c>
      <c r="X105" s="29">
        <f t="shared" si="65"/>
        <v>0</v>
      </c>
    </row>
    <row r="106" spans="1:24" x14ac:dyDescent="0.25">
      <c r="A106" s="7">
        <v>102</v>
      </c>
      <c r="B106" s="34">
        <v>103</v>
      </c>
      <c r="C106" s="39">
        <v>0</v>
      </c>
      <c r="D106" s="39">
        <v>0</v>
      </c>
      <c r="E106" s="38">
        <v>0</v>
      </c>
      <c r="F106" s="42">
        <v>0</v>
      </c>
      <c r="G106" s="8">
        <f t="shared" si="51"/>
        <v>0</v>
      </c>
      <c r="H106" s="8">
        <f t="shared" si="58"/>
        <v>0</v>
      </c>
      <c r="I106" s="14">
        <f t="shared" si="59"/>
        <v>0</v>
      </c>
      <c r="J106" s="11">
        <f t="shared" si="52"/>
        <v>100</v>
      </c>
      <c r="K106" s="9">
        <f t="shared" si="66"/>
        <v>0</v>
      </c>
      <c r="M106" s="15">
        <f t="shared" si="60"/>
        <v>0.99395692991163531</v>
      </c>
      <c r="N106" s="15">
        <f t="shared" si="61"/>
        <v>0.14597656036086304</v>
      </c>
      <c r="O106" s="15">
        <f t="shared" si="53"/>
        <v>1.6947557376630105</v>
      </c>
      <c r="P106" s="15">
        <f t="shared" si="54"/>
        <v>9.3621522245009789E-2</v>
      </c>
      <c r="Q106" s="15">
        <f t="shared" si="55"/>
        <v>0.75719718108121414</v>
      </c>
      <c r="R106" s="15">
        <f t="shared" si="56"/>
        <v>33.428770158058796</v>
      </c>
      <c r="S106" s="15">
        <f t="shared" si="57"/>
        <v>13.638938224487989</v>
      </c>
      <c r="U106" s="27">
        <f t="shared" si="62"/>
        <v>0.14475963680678891</v>
      </c>
      <c r="V106" s="2">
        <f t="shared" si="63"/>
        <v>0.99392805439529652</v>
      </c>
      <c r="W106" s="28">
        <f t="shared" si="64"/>
        <v>1.6988692898272149</v>
      </c>
      <c r="X106" s="29">
        <f t="shared" si="65"/>
        <v>0</v>
      </c>
    </row>
    <row r="107" spans="1:24" x14ac:dyDescent="0.25">
      <c r="A107" s="7">
        <v>103</v>
      </c>
      <c r="B107" s="34">
        <v>104</v>
      </c>
      <c r="C107" s="39">
        <v>0</v>
      </c>
      <c r="D107" s="39">
        <v>0</v>
      </c>
      <c r="E107" s="38">
        <v>0</v>
      </c>
      <c r="F107" s="42">
        <v>0</v>
      </c>
      <c r="G107" s="8">
        <f t="shared" si="51"/>
        <v>0</v>
      </c>
      <c r="H107" s="8">
        <f t="shared" si="58"/>
        <v>0</v>
      </c>
      <c r="I107" s="14">
        <f t="shared" si="59"/>
        <v>0</v>
      </c>
      <c r="J107" s="11">
        <f t="shared" si="52"/>
        <v>100</v>
      </c>
      <c r="K107" s="9">
        <f t="shared" si="66"/>
        <v>0</v>
      </c>
      <c r="M107" s="15">
        <f t="shared" si="60"/>
        <v>0.99339967227113157</v>
      </c>
      <c r="N107" s="15">
        <f t="shared" si="61"/>
        <v>0.15252820047630394</v>
      </c>
      <c r="O107" s="15">
        <f t="shared" si="53"/>
        <v>1.7004357191074926</v>
      </c>
      <c r="P107" s="15">
        <f t="shared" si="54"/>
        <v>9.7791464453729438E-2</v>
      </c>
      <c r="Q107" s="15">
        <f t="shared" si="55"/>
        <v>0.75645157463457602</v>
      </c>
      <c r="R107" s="15">
        <f t="shared" si="56"/>
        <v>33.599960815182648</v>
      </c>
      <c r="S107" s="15">
        <f t="shared" si="57"/>
        <v>13.708784012594519</v>
      </c>
      <c r="U107" s="27">
        <f t="shared" si="62"/>
        <v>0.15132825540515268</v>
      </c>
      <c r="V107" s="2">
        <f t="shared" si="63"/>
        <v>0.99337061168068908</v>
      </c>
      <c r="W107" s="28">
        <f t="shared" si="64"/>
        <v>1.704803224393137</v>
      </c>
      <c r="X107" s="29">
        <f t="shared" si="65"/>
        <v>0</v>
      </c>
    </row>
    <row r="108" spans="1:24" x14ac:dyDescent="0.25">
      <c r="A108" s="7">
        <v>104</v>
      </c>
      <c r="B108" s="34">
        <v>105</v>
      </c>
      <c r="C108" s="39">
        <v>0</v>
      </c>
      <c r="D108" s="39">
        <v>0</v>
      </c>
      <c r="E108" s="38">
        <v>0</v>
      </c>
      <c r="F108" s="42">
        <v>0</v>
      </c>
      <c r="G108" s="8">
        <f t="shared" si="51"/>
        <v>0</v>
      </c>
      <c r="H108" s="8">
        <f t="shared" si="58"/>
        <v>0</v>
      </c>
      <c r="I108" s="14">
        <f t="shared" si="59"/>
        <v>0</v>
      </c>
      <c r="J108" s="11">
        <f t="shared" si="52"/>
        <v>100</v>
      </c>
      <c r="K108" s="9">
        <f t="shared" si="66"/>
        <v>0</v>
      </c>
      <c r="M108" s="15">
        <f t="shared" si="60"/>
        <v>0.99284436846769775</v>
      </c>
      <c r="N108" s="15">
        <f t="shared" si="61"/>
        <v>0.15903468900767828</v>
      </c>
      <c r="O108" s="15">
        <f t="shared" si="53"/>
        <v>1.7060920675414433</v>
      </c>
      <c r="P108" s="15">
        <f t="shared" si="54"/>
        <v>0.10192851501181638</v>
      </c>
      <c r="Q108" s="15">
        <f t="shared" si="55"/>
        <v>0.75567897165063103</v>
      </c>
      <c r="R108" s="15">
        <f t="shared" si="56"/>
        <v>33.767358190790041</v>
      </c>
      <c r="S108" s="15">
        <f t="shared" si="57"/>
        <v>13.777082141842335</v>
      </c>
      <c r="U108" s="27">
        <f t="shared" si="62"/>
        <v>0.15785203217550833</v>
      </c>
      <c r="V108" s="2">
        <f t="shared" si="63"/>
        <v>0.99281513339691441</v>
      </c>
      <c r="W108" s="28">
        <f t="shared" si="64"/>
        <v>1.7107131430548441</v>
      </c>
      <c r="X108" s="29">
        <f t="shared" si="65"/>
        <v>0</v>
      </c>
    </row>
    <row r="109" spans="1:24" x14ac:dyDescent="0.25">
      <c r="A109" s="7">
        <v>105</v>
      </c>
      <c r="B109" s="34">
        <v>106</v>
      </c>
      <c r="C109" s="39">
        <v>0</v>
      </c>
      <c r="D109" s="39">
        <v>0</v>
      </c>
      <c r="E109" s="38">
        <v>0</v>
      </c>
      <c r="F109" s="42">
        <v>0</v>
      </c>
      <c r="G109" s="8">
        <f t="shared" si="51"/>
        <v>0</v>
      </c>
      <c r="H109" s="8">
        <f t="shared" si="58"/>
        <v>0</v>
      </c>
      <c r="I109" s="14">
        <f t="shared" si="59"/>
        <v>0</v>
      </c>
      <c r="J109" s="11">
        <f t="shared" si="52"/>
        <v>100</v>
      </c>
      <c r="K109" s="9">
        <f t="shared" si="66"/>
        <v>0</v>
      </c>
      <c r="M109" s="15">
        <f t="shared" si="60"/>
        <v>0.99229118288304363</v>
      </c>
      <c r="N109" s="15">
        <f t="shared" si="61"/>
        <v>0.16549409989630962</v>
      </c>
      <c r="O109" s="15">
        <f t="shared" si="53"/>
        <v>1.711723503065719</v>
      </c>
      <c r="P109" s="15">
        <f t="shared" si="54"/>
        <v>0.10603136404598561</v>
      </c>
      <c r="Q109" s="15">
        <f t="shared" si="55"/>
        <v>0.75488031402045053</v>
      </c>
      <c r="R109" s="15">
        <f t="shared" si="56"/>
        <v>33.930956968871975</v>
      </c>
      <c r="S109" s="15">
        <f t="shared" si="57"/>
        <v>13.843830443299765</v>
      </c>
      <c r="U109" s="27">
        <f t="shared" si="62"/>
        <v>0.16432903398200485</v>
      </c>
      <c r="V109" s="2">
        <f t="shared" si="63"/>
        <v>0.99226178414417643</v>
      </c>
      <c r="W109" s="28">
        <f t="shared" si="64"/>
        <v>1.7165977271079766</v>
      </c>
      <c r="X109" s="29">
        <f t="shared" si="65"/>
        <v>0</v>
      </c>
    </row>
    <row r="110" spans="1:24" x14ac:dyDescent="0.25">
      <c r="A110" s="7">
        <v>106</v>
      </c>
      <c r="B110" s="34">
        <v>107</v>
      </c>
      <c r="C110" s="39">
        <v>0</v>
      </c>
      <c r="D110" s="39">
        <v>0</v>
      </c>
      <c r="E110" s="38">
        <v>0</v>
      </c>
      <c r="F110" s="42">
        <v>0</v>
      </c>
      <c r="G110" s="8">
        <f t="shared" si="51"/>
        <v>0</v>
      </c>
      <c r="H110" s="8">
        <f t="shared" si="58"/>
        <v>0</v>
      </c>
      <c r="I110" s="14">
        <f t="shared" si="59"/>
        <v>0</v>
      </c>
      <c r="J110" s="11">
        <f t="shared" si="52"/>
        <v>100</v>
      </c>
      <c r="K110" s="9">
        <f t="shared" si="66"/>
        <v>0</v>
      </c>
      <c r="M110" s="15">
        <f t="shared" si="60"/>
        <v>0.99174027927184116</v>
      </c>
      <c r="N110" s="15">
        <f t="shared" si="61"/>
        <v>0.17190452101950315</v>
      </c>
      <c r="O110" s="15">
        <f t="shared" si="53"/>
        <v>1.7173287190924151</v>
      </c>
      <c r="P110" s="15">
        <f t="shared" si="54"/>
        <v>0.11009872265475068</v>
      </c>
      <c r="Q110" s="15">
        <f t="shared" si="55"/>
        <v>0.75405657442264129</v>
      </c>
      <c r="R110" s="15">
        <f t="shared" si="56"/>
        <v>34.090755117873549</v>
      </c>
      <c r="S110" s="15">
        <f t="shared" si="57"/>
        <v>13.909028088092407</v>
      </c>
      <c r="U110" s="27">
        <f t="shared" si="62"/>
        <v>0.17075734154922115</v>
      </c>
      <c r="V110" s="2">
        <f t="shared" si="63"/>
        <v>0.99171072789180092</v>
      </c>
      <c r="W110" s="28">
        <f t="shared" si="64"/>
        <v>1.7224556293760449</v>
      </c>
      <c r="X110" s="29">
        <f t="shared" si="65"/>
        <v>0</v>
      </c>
    </row>
    <row r="111" spans="1:24" x14ac:dyDescent="0.25">
      <c r="A111" s="7">
        <v>107</v>
      </c>
      <c r="B111" s="34">
        <v>108</v>
      </c>
      <c r="C111" s="39">
        <v>0</v>
      </c>
      <c r="D111" s="39">
        <v>0</v>
      </c>
      <c r="E111" s="38">
        <v>0</v>
      </c>
      <c r="F111" s="42">
        <v>0</v>
      </c>
      <c r="G111" s="8">
        <f t="shared" si="51"/>
        <v>0</v>
      </c>
      <c r="H111" s="8">
        <f t="shared" si="58"/>
        <v>0</v>
      </c>
      <c r="I111" s="14">
        <f t="shared" si="59"/>
        <v>0</v>
      </c>
      <c r="J111" s="11">
        <f t="shared" si="52"/>
        <v>100</v>
      </c>
      <c r="K111" s="9">
        <f t="shared" si="66"/>
        <v>0</v>
      </c>
      <c r="M111" s="15">
        <f t="shared" si="60"/>
        <v>0.99119182071324974</v>
      </c>
      <c r="N111" s="15">
        <f t="shared" si="61"/>
        <v>0.17826405475657373</v>
      </c>
      <c r="O111" s="15">
        <f t="shared" si="53"/>
        <v>1.7229063816142782</v>
      </c>
      <c r="P111" s="15">
        <f t="shared" si="54"/>
        <v>0.11412932348301423</v>
      </c>
      <c r="Q111" s="15">
        <f t="shared" si="55"/>
        <v>0.75320875504296003</v>
      </c>
      <c r="R111" s="15">
        <f t="shared" si="56"/>
        <v>34.246753845526271</v>
      </c>
      <c r="S111" s="15">
        <f t="shared" si="57"/>
        <v>13.972675568974719</v>
      </c>
      <c r="U111" s="27">
        <f t="shared" si="62"/>
        <v>0.1771350500308915</v>
      </c>
      <c r="V111" s="2">
        <f t="shared" si="63"/>
        <v>0.99116212792964831</v>
      </c>
      <c r="W111" s="28">
        <f t="shared" si="64"/>
        <v>1.7282854733916122</v>
      </c>
      <c r="X111" s="29">
        <f t="shared" si="65"/>
        <v>0</v>
      </c>
    </row>
    <row r="112" spans="1:24" x14ac:dyDescent="0.25">
      <c r="A112" s="7">
        <v>108</v>
      </c>
      <c r="B112" s="34">
        <v>109</v>
      </c>
      <c r="C112" s="39">
        <v>0</v>
      </c>
      <c r="D112" s="39">
        <v>0</v>
      </c>
      <c r="E112" s="38">
        <v>0</v>
      </c>
      <c r="F112" s="42">
        <v>0</v>
      </c>
      <c r="G112" s="8">
        <f t="shared" si="51"/>
        <v>0</v>
      </c>
      <c r="H112" s="8">
        <f t="shared" si="58"/>
        <v>0</v>
      </c>
      <c r="I112" s="14">
        <f t="shared" si="59"/>
        <v>0</v>
      </c>
      <c r="J112" s="11">
        <f t="shared" si="52"/>
        <v>100</v>
      </c>
      <c r="K112" s="9">
        <f t="shared" si="66"/>
        <v>0</v>
      </c>
      <c r="M112" s="15">
        <f t="shared" si="60"/>
        <v>0.99064596956264117</v>
      </c>
      <c r="N112" s="15">
        <f t="shared" si="61"/>
        <v>0.18457081855058288</v>
      </c>
      <c r="O112" s="15">
        <f t="shared" si="53"/>
        <v>1.728455128533998</v>
      </c>
      <c r="P112" s="15">
        <f t="shared" si="54"/>
        <v>0.11812192126004596</v>
      </c>
      <c r="Q112" s="15">
        <f t="shared" si="55"/>
        <v>0.75233788625996489</v>
      </c>
      <c r="R112" s="15">
        <f t="shared" si="56"/>
        <v>34.398957549754883</v>
      </c>
      <c r="S112" s="15">
        <f t="shared" si="57"/>
        <v>14.034774680299991</v>
      </c>
      <c r="U112" s="27">
        <f t="shared" si="62"/>
        <v>0.18346026957434988</v>
      </c>
      <c r="V112" s="2">
        <f t="shared" si="63"/>
        <v>0.99061614681972687</v>
      </c>
      <c r="W112" s="28">
        <f t="shared" si="64"/>
        <v>1.7340858526385452</v>
      </c>
      <c r="X112" s="29">
        <f t="shared" si="65"/>
        <v>0</v>
      </c>
    </row>
    <row r="113" spans="1:24" x14ac:dyDescent="0.25">
      <c r="A113" s="7">
        <v>109</v>
      </c>
      <c r="B113" s="34">
        <v>110</v>
      </c>
      <c r="C113" s="39">
        <v>0</v>
      </c>
      <c r="D113" s="39">
        <v>0</v>
      </c>
      <c r="E113" s="38">
        <v>0</v>
      </c>
      <c r="F113" s="42">
        <v>0</v>
      </c>
      <c r="G113" s="8">
        <f t="shared" si="51"/>
        <v>0</v>
      </c>
      <c r="H113" s="8">
        <f t="shared" si="58"/>
        <v>0</v>
      </c>
      <c r="I113" s="14">
        <f t="shared" si="59"/>
        <v>0</v>
      </c>
      <c r="J113" s="11">
        <f t="shared" si="52"/>
        <v>100</v>
      </c>
      <c r="K113" s="9">
        <f t="shared" si="66"/>
        <v>0</v>
      </c>
      <c r="M113" s="15">
        <f t="shared" si="60"/>
        <v>0.99010288740353924</v>
      </c>
      <c r="N113" s="15">
        <f t="shared" si="61"/>
        <v>0.19082294546561471</v>
      </c>
      <c r="O113" s="15">
        <f t="shared" si="53"/>
        <v>1.7339735690570888</v>
      </c>
      <c r="P113" s="15">
        <f t="shared" si="54"/>
        <v>0.12207529330029673</v>
      </c>
      <c r="Q113" s="15">
        <f t="shared" si="55"/>
        <v>0.75144502529887058</v>
      </c>
      <c r="R113" s="15">
        <f t="shared" si="56"/>
        <v>34.547373765717126</v>
      </c>
      <c r="S113" s="15">
        <f t="shared" si="57"/>
        <v>14.095328496412586</v>
      </c>
      <c r="U113" s="27">
        <f t="shared" si="62"/>
        <v>0.18973112588053681</v>
      </c>
      <c r="V113" s="2">
        <f t="shared" si="63"/>
        <v>0.99007294634802301</v>
      </c>
      <c r="W113" s="28">
        <f t="shared" si="64"/>
        <v>1.7398553298592927</v>
      </c>
      <c r="X113" s="29">
        <f t="shared" si="65"/>
        <v>0</v>
      </c>
    </row>
    <row r="114" spans="1:24" x14ac:dyDescent="0.25">
      <c r="A114" s="7">
        <v>110</v>
      </c>
      <c r="B114" s="34">
        <v>111</v>
      </c>
      <c r="C114" s="39">
        <v>0</v>
      </c>
      <c r="D114" s="39">
        <v>0</v>
      </c>
      <c r="E114" s="38">
        <v>0</v>
      </c>
      <c r="F114" s="42">
        <v>0</v>
      </c>
      <c r="G114" s="8">
        <f t="shared" si="51"/>
        <v>0</v>
      </c>
      <c r="H114" s="8">
        <f t="shared" si="58"/>
        <v>0</v>
      </c>
      <c r="I114" s="14">
        <f t="shared" si="59"/>
        <v>0</v>
      </c>
      <c r="J114" s="11">
        <f t="shared" si="52"/>
        <v>100</v>
      </c>
      <c r="K114" s="9">
        <f t="shared" si="66"/>
        <v>0</v>
      </c>
      <c r="M114" s="15">
        <f t="shared" si="60"/>
        <v>0.98956273499978775</v>
      </c>
      <c r="N114" s="15">
        <f t="shared" si="61"/>
        <v>0.19701858473942932</v>
      </c>
      <c r="O114" s="15">
        <f t="shared" si="53"/>
        <v>1.7394602831521642</v>
      </c>
      <c r="P114" s="15">
        <f t="shared" si="54"/>
        <v>0.1259882399666005</v>
      </c>
      <c r="Q114" s="15">
        <f t="shared" si="55"/>
        <v>0.75053125485580108</v>
      </c>
      <c r="R114" s="15">
        <f t="shared" si="56"/>
        <v>34.69201310903896</v>
      </c>
      <c r="S114" s="15">
        <f t="shared" si="57"/>
        <v>14.154341348487895</v>
      </c>
      <c r="U114" s="27">
        <f t="shared" si="62"/>
        <v>0.19594576075939196</v>
      </c>
      <c r="V114" s="2">
        <f t="shared" si="63"/>
        <v>0.98953268747655954</v>
      </c>
      <c r="W114" s="28">
        <f t="shared" si="64"/>
        <v>1.7455924364312549</v>
      </c>
      <c r="X114" s="29">
        <f t="shared" si="65"/>
        <v>0</v>
      </c>
    </row>
    <row r="115" spans="1:24" x14ac:dyDescent="0.25">
      <c r="A115" s="7">
        <v>111</v>
      </c>
      <c r="B115" s="34">
        <v>112</v>
      </c>
      <c r="C115" s="39">
        <v>0</v>
      </c>
      <c r="D115" s="39">
        <v>0</v>
      </c>
      <c r="E115" s="38">
        <v>0</v>
      </c>
      <c r="F115" s="42">
        <v>0</v>
      </c>
      <c r="G115" s="8">
        <f t="shared" si="51"/>
        <v>0</v>
      </c>
      <c r="H115" s="8">
        <f t="shared" si="58"/>
        <v>0</v>
      </c>
      <c r="I115" s="14">
        <f t="shared" si="59"/>
        <v>0</v>
      </c>
      <c r="J115" s="11">
        <f t="shared" si="52"/>
        <v>100</v>
      </c>
      <c r="K115" s="9">
        <f t="shared" si="66"/>
        <v>0</v>
      </c>
      <c r="M115" s="15">
        <f t="shared" si="60"/>
        <v>0.98902567224796023</v>
      </c>
      <c r="N115" s="15">
        <f t="shared" si="61"/>
        <v>0.20315590233132672</v>
      </c>
      <c r="O115" s="15">
        <f t="shared" si="53"/>
        <v>1.7449138210824979</v>
      </c>
      <c r="P115" s="15">
        <f t="shared" si="54"/>
        <v>0.12985958509541029</v>
      </c>
      <c r="Q115" s="15">
        <f t="shared" si="55"/>
        <v>0.74959768169466212</v>
      </c>
      <c r="R115" s="15">
        <f t="shared" si="56"/>
        <v>34.83288921531225</v>
      </c>
      <c r="S115" s="15">
        <f t="shared" si="57"/>
        <v>14.211818799847396</v>
      </c>
      <c r="U115" s="27">
        <f t="shared" si="62"/>
        <v>0.20210233268047859</v>
      </c>
      <c r="V115" s="2">
        <f t="shared" si="63"/>
        <v>0.98899553029569987</v>
      </c>
      <c r="W115" s="28">
        <f t="shared" si="64"/>
        <v>1.7512956718164268</v>
      </c>
      <c r="X115" s="29">
        <f t="shared" si="65"/>
        <v>0</v>
      </c>
    </row>
    <row r="116" spans="1:24" x14ac:dyDescent="0.25">
      <c r="A116" s="7">
        <v>112</v>
      </c>
      <c r="B116" s="34">
        <v>113</v>
      </c>
      <c r="C116" s="39">
        <v>0</v>
      </c>
      <c r="D116" s="39">
        <v>0</v>
      </c>
      <c r="E116" s="38">
        <v>0</v>
      </c>
      <c r="F116" s="42">
        <v>0</v>
      </c>
      <c r="G116" s="8">
        <f t="shared" si="51"/>
        <v>0</v>
      </c>
      <c r="H116" s="8">
        <f t="shared" si="58"/>
        <v>0</v>
      </c>
      <c r="I116" s="14">
        <f t="shared" si="59"/>
        <v>0</v>
      </c>
      <c r="J116" s="11">
        <f t="shared" si="52"/>
        <v>100</v>
      </c>
      <c r="K116" s="9">
        <f t="shared" si="66"/>
        <v>0</v>
      </c>
      <c r="M116" s="15">
        <f t="shared" si="60"/>
        <v>0.98849185813002827</v>
      </c>
      <c r="N116" s="15">
        <f t="shared" si="61"/>
        <v>0.20923308146506286</v>
      </c>
      <c r="O116" s="15">
        <f t="shared" si="53"/>
        <v>1.7503327030128424</v>
      </c>
      <c r="P116" s="15">
        <f t="shared" si="54"/>
        <v>0.13368817638381839</v>
      </c>
      <c r="Q116" s="15">
        <f t="shared" si="55"/>
        <v>0.74864543521886773</v>
      </c>
      <c r="R116" s="15">
        <f t="shared" si="56"/>
        <v>34.970018675925282</v>
      </c>
      <c r="S116" s="15">
        <f t="shared" si="57"/>
        <v>14.267767619777514</v>
      </c>
      <c r="U116" s="27">
        <f t="shared" si="62"/>
        <v>0.20819901731866639</v>
      </c>
      <c r="V116" s="2">
        <f t="shared" si="63"/>
        <v>0.9884616339767095</v>
      </c>
      <c r="W116" s="28">
        <f t="shared" si="64"/>
        <v>1.7569635030885935</v>
      </c>
      <c r="X116" s="29">
        <f t="shared" si="65"/>
        <v>0</v>
      </c>
    </row>
    <row r="117" spans="1:24" x14ac:dyDescent="0.25">
      <c r="A117" s="7">
        <v>113</v>
      </c>
      <c r="B117" s="34">
        <v>114</v>
      </c>
      <c r="C117" s="39">
        <v>0</v>
      </c>
      <c r="D117" s="39">
        <v>0</v>
      </c>
      <c r="E117" s="38">
        <v>0</v>
      </c>
      <c r="F117" s="42">
        <v>0</v>
      </c>
      <c r="G117" s="8">
        <f t="shared" si="51"/>
        <v>0</v>
      </c>
      <c r="H117" s="8">
        <f t="shared" si="58"/>
        <v>0</v>
      </c>
      <c r="I117" s="14">
        <f t="shared" si="59"/>
        <v>0</v>
      </c>
      <c r="J117" s="11">
        <f t="shared" si="52"/>
        <v>100</v>
      </c>
      <c r="K117" s="9">
        <f t="shared" si="66"/>
        <v>0</v>
      </c>
      <c r="M117" s="15">
        <f t="shared" si="60"/>
        <v>0.98796145066629826</v>
      </c>
      <c r="N117" s="15">
        <f t="shared" si="61"/>
        <v>0.21524832316665346</v>
      </c>
      <c r="O117" s="15">
        <f t="shared" si="53"/>
        <v>1.7557154186955424</v>
      </c>
      <c r="P117" s="15">
        <f t="shared" si="54"/>
        <v>0.13747288573820479</v>
      </c>
      <c r="Q117" s="15">
        <f t="shared" si="55"/>
        <v>0.74767566602017499</v>
      </c>
      <c r="R117" s="15">
        <f t="shared" si="56"/>
        <v>35.103420970300419</v>
      </c>
      <c r="S117" s="15">
        <f t="shared" si="57"/>
        <v>14.32219575588257</v>
      </c>
      <c r="U117" s="27">
        <f t="shared" si="62"/>
        <v>0.21423400809471954</v>
      </c>
      <c r="V117" s="2">
        <f t="shared" si="63"/>
        <v>0.98793115672459009</v>
      </c>
      <c r="W117" s="28">
        <f t="shared" si="64"/>
        <v>1.7625943645424578</v>
      </c>
      <c r="X117" s="29">
        <f t="shared" si="65"/>
        <v>0</v>
      </c>
    </row>
    <row r="118" spans="1:24" x14ac:dyDescent="0.25">
      <c r="A118" s="7">
        <v>114</v>
      </c>
      <c r="B118" s="34">
        <v>115</v>
      </c>
      <c r="C118" s="39">
        <v>0</v>
      </c>
      <c r="D118" s="39">
        <v>0</v>
      </c>
      <c r="E118" s="38">
        <v>0</v>
      </c>
      <c r="F118" s="42">
        <v>0</v>
      </c>
      <c r="G118" s="8">
        <f t="shared" si="51"/>
        <v>0</v>
      </c>
      <c r="H118" s="8">
        <f t="shared" si="58"/>
        <v>0</v>
      </c>
      <c r="I118" s="14">
        <f t="shared" si="59"/>
        <v>0</v>
      </c>
      <c r="J118" s="11">
        <f t="shared" si="52"/>
        <v>100</v>
      </c>
      <c r="K118" s="9">
        <f t="shared" si="66"/>
        <v>0</v>
      </c>
      <c r="M118" s="15">
        <f t="shared" si="60"/>
        <v>0.98743460686863527</v>
      </c>
      <c r="N118" s="15">
        <f t="shared" si="61"/>
        <v>0.22119984679690832</v>
      </c>
      <c r="O118" s="15">
        <f t="shared" si="53"/>
        <v>1.7610604272400381</v>
      </c>
      <c r="P118" s="15">
        <f t="shared" si="54"/>
        <v>0.14121260958446138</v>
      </c>
      <c r="Q118" s="15">
        <f t="shared" si="55"/>
        <v>0.74668954440688329</v>
      </c>
      <c r="R118" s="15">
        <f t="shared" si="56"/>
        <v>35.233118394616326</v>
      </c>
      <c r="S118" s="15">
        <f t="shared" si="57"/>
        <v>14.37511230500346</v>
      </c>
      <c r="U118" s="27">
        <f t="shared" si="62"/>
        <v>0.22020551671062599</v>
      </c>
      <c r="V118" s="2">
        <f t="shared" si="63"/>
        <v>0.98740425573120028</v>
      </c>
      <c r="W118" s="28">
        <f t="shared" si="64"/>
        <v>1.7681866573891478</v>
      </c>
      <c r="X118" s="29">
        <f t="shared" si="65"/>
        <v>0</v>
      </c>
    </row>
    <row r="119" spans="1:24" x14ac:dyDescent="0.25">
      <c r="A119" s="7">
        <v>115</v>
      </c>
      <c r="B119" s="34">
        <v>116</v>
      </c>
      <c r="C119" s="39">
        <v>0</v>
      </c>
      <c r="D119" s="39">
        <v>0</v>
      </c>
      <c r="E119" s="38">
        <v>0</v>
      </c>
      <c r="F119" s="42">
        <v>0</v>
      </c>
      <c r="G119" s="8">
        <f t="shared" si="51"/>
        <v>0</v>
      </c>
      <c r="H119" s="8">
        <f t="shared" si="58"/>
        <v>0</v>
      </c>
      <c r="I119" s="14">
        <f t="shared" si="59"/>
        <v>0</v>
      </c>
      <c r="J119" s="11">
        <f t="shared" si="52"/>
        <v>100</v>
      </c>
      <c r="K119" s="9">
        <f t="shared" si="66"/>
        <v>0</v>
      </c>
      <c r="M119" s="15">
        <f t="shared" si="60"/>
        <v>0.9869114826939831</v>
      </c>
      <c r="N119" s="15">
        <f t="shared" si="61"/>
        <v>0.22708589057853837</v>
      </c>
      <c r="O119" s="15">
        <f t="shared" si="53"/>
        <v>1.7663661569698905</v>
      </c>
      <c r="P119" s="15">
        <f t="shared" si="54"/>
        <v>0.14490626913983476</v>
      </c>
      <c r="Q119" s="15">
        <f t="shared" si="55"/>
        <v>0.7456882589136592</v>
      </c>
      <c r="R119" s="15">
        <f t="shared" si="56"/>
        <v>35.359135987095513</v>
      </c>
      <c r="S119" s="15">
        <f t="shared" si="57"/>
        <v>14.426527482734969</v>
      </c>
      <c r="U119" s="27">
        <f t="shared" si="62"/>
        <v>0.22611177367950649</v>
      </c>
      <c r="V119" s="2">
        <f t="shared" si="63"/>
        <v>0.98688108712867562</v>
      </c>
      <c r="W119" s="28">
        <f t="shared" si="64"/>
        <v>1.7737387495426233</v>
      </c>
      <c r="X119" s="29">
        <f t="shared" si="65"/>
        <v>0</v>
      </c>
    </row>
    <row r="120" spans="1:24" x14ac:dyDescent="0.25">
      <c r="A120" s="7">
        <v>116</v>
      </c>
      <c r="B120" s="34">
        <v>117</v>
      </c>
      <c r="C120" s="39">
        <v>0</v>
      </c>
      <c r="D120" s="39">
        <v>0</v>
      </c>
      <c r="E120" s="38">
        <v>0</v>
      </c>
      <c r="F120" s="42">
        <v>0</v>
      </c>
      <c r="G120" s="8">
        <f t="shared" si="51"/>
        <v>0</v>
      </c>
      <c r="H120" s="8">
        <f t="shared" si="58"/>
        <v>0</v>
      </c>
      <c r="I120" s="14">
        <f t="shared" si="59"/>
        <v>0</v>
      </c>
      <c r="J120" s="11">
        <f t="shared" si="52"/>
        <v>100</v>
      </c>
      <c r="K120" s="9">
        <f t="shared" si="66"/>
        <v>0</v>
      </c>
      <c r="M120" s="15">
        <f t="shared" si="60"/>
        <v>0.98639223299819856</v>
      </c>
      <c r="N120" s="15">
        <f t="shared" si="61"/>
        <v>0.23290471211767949</v>
      </c>
      <c r="O120" s="15">
        <f t="shared" si="53"/>
        <v>1.7716310053714837</v>
      </c>
      <c r="P120" s="15">
        <f t="shared" si="54"/>
        <v>0.14855281064652934</v>
      </c>
      <c r="Q120" s="15">
        <f t="shared" si="55"/>
        <v>0.74467301479524572</v>
      </c>
      <c r="R120" s="15">
        <f t="shared" si="56"/>
        <v>35.481501449941248</v>
      </c>
      <c r="S120" s="15">
        <f t="shared" si="57"/>
        <v>14.476452591576029</v>
      </c>
      <c r="U120" s="27">
        <f t="shared" si="62"/>
        <v>0.2319510288499543</v>
      </c>
      <c r="V120" s="2">
        <f t="shared" si="63"/>
        <v>0.98636180594316414</v>
      </c>
      <c r="W120" s="28">
        <f t="shared" si="64"/>
        <v>1.7792489755015493</v>
      </c>
      <c r="X120" s="29">
        <f t="shared" si="65"/>
        <v>0</v>
      </c>
    </row>
    <row r="121" spans="1:24" x14ac:dyDescent="0.25">
      <c r="A121" s="7">
        <v>117</v>
      </c>
      <c r="B121" s="34">
        <v>118</v>
      </c>
      <c r="C121" s="39">
        <v>0</v>
      </c>
      <c r="D121" s="39">
        <v>0</v>
      </c>
      <c r="E121" s="38">
        <v>0</v>
      </c>
      <c r="F121" s="42">
        <v>0</v>
      </c>
      <c r="G121" s="8">
        <f t="shared" si="51"/>
        <v>0</v>
      </c>
      <c r="H121" s="8">
        <f t="shared" si="58"/>
        <v>0</v>
      </c>
      <c r="I121" s="14">
        <f t="shared" si="59"/>
        <v>0</v>
      </c>
      <c r="J121" s="11">
        <f t="shared" si="52"/>
        <v>100</v>
      </c>
      <c r="K121" s="9">
        <f t="shared" si="66"/>
        <v>0</v>
      </c>
      <c r="M121" s="15">
        <f t="shared" si="60"/>
        <v>0.98587701149021012</v>
      </c>
      <c r="N121" s="15">
        <f t="shared" si="61"/>
        <v>0.23865458891967792</v>
      </c>
      <c r="O121" s="15">
        <f t="shared" si="53"/>
        <v>1.7768533391385635</v>
      </c>
      <c r="P121" s="15">
        <f t="shared" si="54"/>
        <v>0.15215120556730719</v>
      </c>
      <c r="Q121" s="15">
        <f t="shared" si="55"/>
        <v>0.74364503250630454</v>
      </c>
      <c r="R121" s="15">
        <f t="shared" si="56"/>
        <v>35.600245068010182</v>
      </c>
      <c r="S121" s="15">
        <f t="shared" si="57"/>
        <v>14.524899987748153</v>
      </c>
      <c r="U121" s="27">
        <f t="shared" si="62"/>
        <v>0.2377215519246404</v>
      </c>
      <c r="V121" s="2">
        <f t="shared" si="63"/>
        <v>0.9858465660488881</v>
      </c>
      <c r="W121" s="28">
        <f t="shared" si="64"/>
        <v>1.7847156363312247</v>
      </c>
      <c r="X121" s="29">
        <f t="shared" si="65"/>
        <v>0</v>
      </c>
    </row>
    <row r="122" spans="1:24" x14ac:dyDescent="0.25">
      <c r="A122" s="7">
        <v>118</v>
      </c>
      <c r="B122" s="34">
        <v>119</v>
      </c>
      <c r="C122" s="39">
        <v>0</v>
      </c>
      <c r="D122" s="39">
        <v>0</v>
      </c>
      <c r="E122" s="38">
        <v>0</v>
      </c>
      <c r="F122" s="42">
        <v>0</v>
      </c>
      <c r="G122" s="8">
        <f t="shared" si="51"/>
        <v>0</v>
      </c>
      <c r="H122" s="8">
        <f t="shared" si="58"/>
        <v>0</v>
      </c>
      <c r="I122" s="14">
        <f t="shared" si="59"/>
        <v>0</v>
      </c>
      <c r="J122" s="11">
        <f t="shared" si="52"/>
        <v>100</v>
      </c>
      <c r="K122" s="9">
        <f t="shared" si="66"/>
        <v>0</v>
      </c>
      <c r="M122" s="15">
        <f t="shared" si="60"/>
        <v>0.98536597068651766</v>
      </c>
      <c r="N122" s="15">
        <f t="shared" si="61"/>
        <v>0.24433381889898489</v>
      </c>
      <c r="O122" s="15">
        <f t="shared" si="53"/>
        <v>1.7820314943167559</v>
      </c>
      <c r="P122" s="15">
        <f t="shared" si="54"/>
        <v>0.15570045074341626</v>
      </c>
      <c r="Q122" s="15">
        <f t="shared" si="55"/>
        <v>0.74260554616963115</v>
      </c>
      <c r="R122" s="15">
        <f t="shared" si="56"/>
        <v>35.715399624310578</v>
      </c>
      <c r="S122" s="15">
        <f t="shared" si="57"/>
        <v>14.571883046718716</v>
      </c>
      <c r="U122" s="27">
        <f t="shared" si="62"/>
        <v>0.24342163297304054</v>
      </c>
      <c r="V122" s="2">
        <f t="shared" si="63"/>
        <v>0.98533552012254777</v>
      </c>
      <c r="W122" s="28">
        <f t="shared" si="64"/>
        <v>1.7901369997501726</v>
      </c>
      <c r="X122" s="29">
        <f t="shared" si="65"/>
        <v>0</v>
      </c>
    </row>
    <row r="123" spans="1:24" x14ac:dyDescent="0.25">
      <c r="A123" s="7">
        <v>119</v>
      </c>
      <c r="B123" s="34">
        <v>120</v>
      </c>
      <c r="C123" s="39">
        <v>0</v>
      </c>
      <c r="D123" s="39">
        <v>0</v>
      </c>
      <c r="E123" s="38">
        <v>0</v>
      </c>
      <c r="F123" s="42">
        <v>0</v>
      </c>
      <c r="G123" s="8">
        <f t="shared" si="51"/>
        <v>0</v>
      </c>
      <c r="H123" s="8">
        <f t="shared" si="58"/>
        <v>0</v>
      </c>
      <c r="I123" s="14">
        <f t="shared" si="59"/>
        <v>0</v>
      </c>
      <c r="J123" s="11">
        <f t="shared" si="52"/>
        <v>100</v>
      </c>
      <c r="K123" s="9">
        <f t="shared" si="66"/>
        <v>0</v>
      </c>
      <c r="M123" s="15">
        <f t="shared" si="60"/>
        <v>0.98485926186604345</v>
      </c>
      <c r="N123" s="15">
        <f t="shared" si="61"/>
        <v>0.24994072088301023</v>
      </c>
      <c r="O123" s="15">
        <f t="shared" si="53"/>
        <v>1.787163776552168</v>
      </c>
      <c r="P123" s="15">
        <f t="shared" si="54"/>
        <v>0.15919956851527262</v>
      </c>
      <c r="Q123" s="15">
        <f t="shared" si="55"/>
        <v>0.74155580203496052</v>
      </c>
      <c r="R123" s="15">
        <f t="shared" si="56"/>
        <v>35.827000312418029</v>
      </c>
      <c r="S123" s="15">
        <f t="shared" si="57"/>
        <v>14.617416127466555</v>
      </c>
      <c r="U123" s="27">
        <f t="shared" si="62"/>
        <v>0.24904958293812079</v>
      </c>
      <c r="V123" s="2">
        <f t="shared" si="63"/>
        <v>0.98482881959808055</v>
      </c>
      <c r="W123" s="28">
        <f t="shared" si="64"/>
        <v>1.79551130032597</v>
      </c>
      <c r="X123" s="29">
        <f t="shared" si="65"/>
        <v>0</v>
      </c>
    </row>
    <row r="124" spans="1:24" x14ac:dyDescent="0.25">
      <c r="A124" s="7">
        <v>120</v>
      </c>
      <c r="B124" s="34">
        <v>121</v>
      </c>
      <c r="C124" s="39">
        <v>0</v>
      </c>
      <c r="D124" s="39">
        <v>0</v>
      </c>
      <c r="E124" s="38">
        <v>0</v>
      </c>
      <c r="F124" s="42">
        <v>0</v>
      </c>
      <c r="G124" s="8">
        <f t="shared" ref="G124:G187" si="67">X124</f>
        <v>0</v>
      </c>
      <c r="H124" s="8">
        <f t="shared" si="58"/>
        <v>0</v>
      </c>
      <c r="I124" s="14">
        <f t="shared" si="59"/>
        <v>0</v>
      </c>
      <c r="J124" s="11">
        <f t="shared" ref="J124:J187" si="68">IF(J123-I124&gt;=0,IF(J123-I124&gt;$J$2,$J$2,J123-I124),0)</f>
        <v>100</v>
      </c>
      <c r="K124" s="9">
        <f t="shared" si="66"/>
        <v>0</v>
      </c>
      <c r="M124" s="15">
        <f t="shared" si="60"/>
        <v>0.9843570350253511</v>
      </c>
      <c r="N124" s="15">
        <f t="shared" si="61"/>
        <v>0.25547363510978544</v>
      </c>
      <c r="O124" s="15">
        <f t="shared" ref="O124:O187" si="69">ACOS(-TAN($M$2)*TAN(N124))</f>
        <v>1.7922484614481111</v>
      </c>
      <c r="P124" s="15">
        <f t="shared" ref="P124:P187" si="70">SIN($M$2)*SIN(N124)</f>
        <v>0.1626476068064111</v>
      </c>
      <c r="Q124" s="15">
        <f t="shared" ref="Q124:Q187" si="71">COS($M$2)*COS(N124)</f>
        <v>0.74049705693056378</v>
      </c>
      <c r="R124" s="15">
        <f t="shared" ref="R124:R187" si="72">24*60/3.14*(0.082*M124*(1.527*P124+Q124*SIN(O124)))</f>
        <v>35.93508464590375</v>
      </c>
      <c r="S124" s="15">
        <f t="shared" ref="S124:S187" si="73">R124*0.408</f>
        <v>14.661514535528729</v>
      </c>
      <c r="U124" s="27">
        <f t="shared" si="62"/>
        <v>0.25460373413684712</v>
      </c>
      <c r="V124" s="2">
        <f t="shared" si="63"/>
        <v>0.98432661462178739</v>
      </c>
      <c r="W124" s="28">
        <f t="shared" si="64"/>
        <v>1.8008367397848697</v>
      </c>
      <c r="X124" s="29">
        <f t="shared" si="65"/>
        <v>0</v>
      </c>
    </row>
    <row r="125" spans="1:24" x14ac:dyDescent="0.25">
      <c r="A125" s="7">
        <v>121</v>
      </c>
      <c r="B125" s="34">
        <v>122</v>
      </c>
      <c r="C125" s="39">
        <v>0</v>
      </c>
      <c r="D125" s="39">
        <v>0</v>
      </c>
      <c r="E125" s="38">
        <v>0</v>
      </c>
      <c r="F125" s="42">
        <v>0</v>
      </c>
      <c r="G125" s="8">
        <f t="shared" si="67"/>
        <v>0</v>
      </c>
      <c r="H125" s="8">
        <f t="shared" si="58"/>
        <v>0</v>
      </c>
      <c r="I125" s="14">
        <f t="shared" si="59"/>
        <v>0</v>
      </c>
      <c r="J125" s="11">
        <f t="shared" si="68"/>
        <v>100</v>
      </c>
      <c r="K125" s="9">
        <f t="shared" si="66"/>
        <v>0</v>
      </c>
      <c r="M125" s="15">
        <f t="shared" si="60"/>
        <v>0.98385943883424276</v>
      </c>
      <c r="N125" s="15">
        <f t="shared" si="61"/>
        <v>0.26093092371928822</v>
      </c>
      <c r="O125" s="15">
        <f t="shared" si="69"/>
        <v>1.7972837950338931</v>
      </c>
      <c r="P125" s="15">
        <f t="shared" si="70"/>
        <v>0.1660436391713091</v>
      </c>
      <c r="Q125" s="15">
        <f t="shared" si="71"/>
        <v>0.73943057670980805</v>
      </c>
      <c r="R125" s="15">
        <f t="shared" si="72"/>
        <v>36.039692364872614</v>
      </c>
      <c r="S125" s="15">
        <f t="shared" si="73"/>
        <v>14.704194484868026</v>
      </c>
      <c r="U125" s="27">
        <f t="shared" si="62"/>
        <v>0.26008244075434922</v>
      </c>
      <c r="V125" s="2">
        <f t="shared" si="63"/>
        <v>0.98382905400784104</v>
      </c>
      <c r="W125" s="28">
        <f t="shared" si="64"/>
        <v>1.8061114874396693</v>
      </c>
      <c r="X125" s="29">
        <f t="shared" si="65"/>
        <v>0</v>
      </c>
    </row>
    <row r="126" spans="1:24" x14ac:dyDescent="0.25">
      <c r="A126" s="7">
        <v>122</v>
      </c>
      <c r="B126" s="34">
        <v>123</v>
      </c>
      <c r="C126" s="39">
        <v>0</v>
      </c>
      <c r="D126" s="39">
        <v>0</v>
      </c>
      <c r="E126" s="38">
        <v>0</v>
      </c>
      <c r="F126" s="42">
        <v>0</v>
      </c>
      <c r="G126" s="8">
        <f t="shared" si="67"/>
        <v>0</v>
      </c>
      <c r="H126" s="8">
        <f t="shared" si="58"/>
        <v>0</v>
      </c>
      <c r="I126" s="14">
        <f t="shared" si="59"/>
        <v>0</v>
      </c>
      <c r="J126" s="11">
        <f t="shared" si="68"/>
        <v>100</v>
      </c>
      <c r="K126" s="9">
        <f t="shared" si="66"/>
        <v>0</v>
      </c>
      <c r="M126" s="15">
        <f t="shared" si="60"/>
        <v>0.98336662059175051</v>
      </c>
      <c r="N126" s="15">
        <f t="shared" si="61"/>
        <v>0.26631097123828384</v>
      </c>
      <c r="O126" s="15">
        <f t="shared" si="69"/>
        <v>1.8022679943495088</v>
      </c>
      <c r="P126" s="15">
        <f t="shared" si="70"/>
        <v>0.16938676480777343</v>
      </c>
      <c r="Q126" s="15">
        <f t="shared" si="71"/>
        <v>0.73835763469482063</v>
      </c>
      <c r="R126" s="15">
        <f t="shared" si="72"/>
        <v>36.140865339711212</v>
      </c>
      <c r="S126" s="15">
        <f t="shared" si="73"/>
        <v>14.745473058602174</v>
      </c>
      <c r="U126" s="27">
        <f t="shared" si="62"/>
        <v>0.26548407933161794</v>
      </c>
      <c r="V126" s="2">
        <f t="shared" si="63"/>
        <v>0.98333628519418981</v>
      </c>
      <c r="W126" s="28">
        <f t="shared" si="64"/>
        <v>1.8113336807402205</v>
      </c>
      <c r="X126" s="29">
        <f t="shared" si="65"/>
        <v>0</v>
      </c>
    </row>
    <row r="127" spans="1:24" x14ac:dyDescent="0.25">
      <c r="A127" s="7">
        <v>123</v>
      </c>
      <c r="B127" s="34">
        <v>124</v>
      </c>
      <c r="C127" s="39">
        <v>0</v>
      </c>
      <c r="D127" s="39">
        <v>0</v>
      </c>
      <c r="E127" s="38">
        <v>0</v>
      </c>
      <c r="F127" s="42">
        <v>0</v>
      </c>
      <c r="G127" s="8">
        <f t="shared" si="67"/>
        <v>0</v>
      </c>
      <c r="H127" s="8">
        <f t="shared" si="58"/>
        <v>0</v>
      </c>
      <c r="I127" s="14">
        <f t="shared" si="59"/>
        <v>0</v>
      </c>
      <c r="J127" s="11">
        <f t="shared" si="68"/>
        <v>100</v>
      </c>
      <c r="K127" s="9">
        <f t="shared" si="66"/>
        <v>0</v>
      </c>
      <c r="M127" s="15">
        <f t="shared" si="60"/>
        <v>0.9828787261825318</v>
      </c>
      <c r="N127" s="15">
        <f t="shared" si="61"/>
        <v>0.27161218505853907</v>
      </c>
      <c r="O127" s="15">
        <f t="shared" si="69"/>
        <v>1.8071992481499013</v>
      </c>
      <c r="P127" s="15">
        <f t="shared" si="70"/>
        <v>0.17267610853466431</v>
      </c>
      <c r="Q127" s="15">
        <f t="shared" si="71"/>
        <v>0.73727951011936621</v>
      </c>
      <c r="R127" s="15">
        <f t="shared" si="72"/>
        <v>36.238647472148301</v>
      </c>
      <c r="S127" s="15">
        <f t="shared" si="73"/>
        <v>14.785368168636506</v>
      </c>
      <c r="U127" s="27">
        <f t="shared" si="62"/>
        <v>0.27080704924656462</v>
      </c>
      <c r="V127" s="2">
        <f t="shared" si="63"/>
        <v>0.98284845419886802</v>
      </c>
      <c r="W127" s="28">
        <f t="shared" si="64"/>
        <v>1.8165014259507877</v>
      </c>
      <c r="X127" s="29">
        <f t="shared" si="65"/>
        <v>0</v>
      </c>
    </row>
    <row r="128" spans="1:24" x14ac:dyDescent="0.25">
      <c r="A128" s="7">
        <v>124</v>
      </c>
      <c r="B128" s="34">
        <v>125</v>
      </c>
      <c r="C128" s="39">
        <v>0</v>
      </c>
      <c r="D128" s="39">
        <v>0</v>
      </c>
      <c r="E128" s="38">
        <v>0</v>
      </c>
      <c r="F128" s="42">
        <v>0</v>
      </c>
      <c r="G128" s="8">
        <f t="shared" si="67"/>
        <v>0</v>
      </c>
      <c r="H128" s="8">
        <f t="shared" si="58"/>
        <v>0</v>
      </c>
      <c r="I128" s="14">
        <f t="shared" si="59"/>
        <v>0</v>
      </c>
      <c r="J128" s="11">
        <f t="shared" si="68"/>
        <v>100</v>
      </c>
      <c r="K128" s="9">
        <f t="shared" si="66"/>
        <v>0</v>
      </c>
      <c r="M128" s="15">
        <f t="shared" si="60"/>
        <v>0.98239590003368515</v>
      </c>
      <c r="N128" s="15">
        <f t="shared" si="61"/>
        <v>0.27683299590826876</v>
      </c>
      <c r="O128" s="15">
        <f t="shared" si="69"/>
        <v>1.8120757177322924</v>
      </c>
      <c r="P128" s="15">
        <f t="shared" si="70"/>
        <v>0.17591082073581191</v>
      </c>
      <c r="Q128" s="15">
        <f t="shared" si="71"/>
        <v>0.73619748657300788</v>
      </c>
      <c r="R128" s="15">
        <f t="shared" si="72"/>
        <v>36.333084593733098</v>
      </c>
      <c r="S128" s="15">
        <f t="shared" si="73"/>
        <v>14.823898514243103</v>
      </c>
      <c r="U128" s="27">
        <f t="shared" si="62"/>
        <v>0.27604977318832452</v>
      </c>
      <c r="V128" s="2">
        <f t="shared" si="63"/>
        <v>0.98236570557672775</v>
      </c>
      <c r="W128" s="28">
        <f t="shared" si="64"/>
        <v>1.8216127989583464</v>
      </c>
      <c r="X128" s="29">
        <f t="shared" si="65"/>
        <v>0</v>
      </c>
    </row>
    <row r="129" spans="1:24" x14ac:dyDescent="0.25">
      <c r="A129" s="7">
        <v>125</v>
      </c>
      <c r="B129" s="34">
        <v>126</v>
      </c>
      <c r="C129" s="39">
        <v>0</v>
      </c>
      <c r="D129" s="39">
        <v>0</v>
      </c>
      <c r="E129" s="38">
        <v>0</v>
      </c>
      <c r="F129" s="42">
        <v>0</v>
      </c>
      <c r="G129" s="8">
        <f t="shared" si="67"/>
        <v>0</v>
      </c>
      <c r="H129" s="8">
        <f t="shared" si="58"/>
        <v>0</v>
      </c>
      <c r="I129" s="14">
        <f t="shared" si="59"/>
        <v>0</v>
      </c>
      <c r="J129" s="11">
        <f t="shared" si="68"/>
        <v>100</v>
      </c>
      <c r="K129" s="9">
        <f t="shared" si="66"/>
        <v>0</v>
      </c>
      <c r="M129" s="15">
        <f t="shared" si="60"/>
        <v>0.98191828507199641</v>
      </c>
      <c r="N129" s="15">
        <f t="shared" si="61"/>
        <v>0.28197185831667343</v>
      </c>
      <c r="O129" s="15">
        <f t="shared" si="69"/>
        <v>1.8168955378898484</v>
      </c>
      <c r="P129" s="15">
        <f t="shared" si="70"/>
        <v>0.17909007727105564</v>
      </c>
      <c r="Q129" s="15">
        <f t="shared" si="71"/>
        <v>0.73511285044857966</v>
      </c>
      <c r="R129" s="15">
        <f t="shared" si="72"/>
        <v>36.424224361839471</v>
      </c>
      <c r="S129" s="15">
        <f t="shared" si="73"/>
        <v>14.861083539630503</v>
      </c>
      <c r="U129" s="27">
        <f t="shared" si="62"/>
        <v>0.28121069762464695</v>
      </c>
      <c r="V129" s="2">
        <f t="shared" si="63"/>
        <v>0.98188818237660425</v>
      </c>
      <c r="W129" s="28">
        <f t="shared" si="64"/>
        <v>1.8266658462156664</v>
      </c>
      <c r="X129" s="29">
        <f t="shared" si="65"/>
        <v>0</v>
      </c>
    </row>
    <row r="130" spans="1:24" x14ac:dyDescent="0.25">
      <c r="A130" s="7">
        <v>126</v>
      </c>
      <c r="B130" s="34">
        <v>127</v>
      </c>
      <c r="C130" s="39">
        <v>0</v>
      </c>
      <c r="D130" s="39">
        <v>0</v>
      </c>
      <c r="E130" s="38">
        <v>0</v>
      </c>
      <c r="F130" s="42">
        <v>0</v>
      </c>
      <c r="G130" s="8">
        <f t="shared" si="67"/>
        <v>0</v>
      </c>
      <c r="H130" s="8">
        <f t="shared" si="58"/>
        <v>0</v>
      </c>
      <c r="I130" s="14">
        <f t="shared" si="59"/>
        <v>0</v>
      </c>
      <c r="J130" s="11">
        <f t="shared" si="68"/>
        <v>100</v>
      </c>
      <c r="K130" s="9">
        <f t="shared" si="66"/>
        <v>0</v>
      </c>
      <c r="M130" s="15">
        <f t="shared" si="60"/>
        <v>0.9814460226816295</v>
      </c>
      <c r="N130" s="15">
        <f t="shared" si="61"/>
        <v>0.28702725107143057</v>
      </c>
      <c r="O130" s="15">
        <f t="shared" si="69"/>
        <v>1.8216568179947039</v>
      </c>
      <c r="P130" s="15">
        <f t="shared" si="70"/>
        <v>0.18221307935541362</v>
      </c>
      <c r="Q130" s="15">
        <f t="shared" si="71"/>
        <v>0.73402688939495597</v>
      </c>
      <c r="R130" s="15">
        <f t="shared" si="72"/>
        <v>36.512116153306863</v>
      </c>
      <c r="S130" s="15">
        <f t="shared" si="73"/>
        <v>14.896943390549199</v>
      </c>
      <c r="U130" s="27">
        <f t="shared" si="62"/>
        <v>0.28628829326223904</v>
      </c>
      <c r="V130" s="2">
        <f t="shared" si="63"/>
        <v>0.98141602609892764</v>
      </c>
      <c r="W130" s="28">
        <f t="shared" si="64"/>
        <v>1.8316585858227885</v>
      </c>
      <c r="X130" s="29">
        <f t="shared" si="65"/>
        <v>0</v>
      </c>
    </row>
    <row r="131" spans="1:24" x14ac:dyDescent="0.25">
      <c r="A131" s="7">
        <v>127</v>
      </c>
      <c r="B131" s="34">
        <v>128</v>
      </c>
      <c r="C131" s="39">
        <v>0</v>
      </c>
      <c r="D131" s="39">
        <v>0</v>
      </c>
      <c r="E131" s="38">
        <v>0</v>
      </c>
      <c r="F131" s="42">
        <v>0</v>
      </c>
      <c r="G131" s="8">
        <f t="shared" si="67"/>
        <v>0</v>
      </c>
      <c r="H131" s="8">
        <f t="shared" si="58"/>
        <v>0</v>
      </c>
      <c r="I131" s="14">
        <f t="shared" si="59"/>
        <v>0</v>
      </c>
      <c r="J131" s="11">
        <f t="shared" si="68"/>
        <v>100</v>
      </c>
      <c r="K131" s="9">
        <f t="shared" si="66"/>
        <v>0</v>
      </c>
      <c r="M131" s="15">
        <f t="shared" si="60"/>
        <v>0.9809792526622737</v>
      </c>
      <c r="N131" s="15">
        <f t="shared" si="61"/>
        <v>0.29199767766900686</v>
      </c>
      <c r="O131" s="15">
        <f t="shared" si="69"/>
        <v>1.8263576432130664</v>
      </c>
      <c r="P131" s="15">
        <f t="shared" si="70"/>
        <v>0.18527905340746023</v>
      </c>
      <c r="Q131" s="15">
        <f t="shared" si="71"/>
        <v>0.73294089077705515</v>
      </c>
      <c r="R131" s="15">
        <f t="shared" si="72"/>
        <v>36.59681095583219</v>
      </c>
      <c r="S131" s="15">
        <f t="shared" si="73"/>
        <v>14.931498869979533</v>
      </c>
      <c r="U131" s="27">
        <f t="shared" si="62"/>
        <v>0.29128105549993033</v>
      </c>
      <c r="V131" s="2">
        <f t="shared" si="63"/>
        <v>0.980949376653793</v>
      </c>
      <c r="W131" s="28">
        <f t="shared" si="64"/>
        <v>1.8365890087502281</v>
      </c>
      <c r="X131" s="29">
        <f t="shared" si="65"/>
        <v>0</v>
      </c>
    </row>
    <row r="132" spans="1:24" x14ac:dyDescent="0.25">
      <c r="A132" s="7">
        <v>128</v>
      </c>
      <c r="B132" s="34">
        <v>129</v>
      </c>
      <c r="C132" s="39">
        <v>0</v>
      </c>
      <c r="D132" s="39">
        <v>0</v>
      </c>
      <c r="E132" s="38">
        <v>0</v>
      </c>
      <c r="F132" s="42">
        <v>0</v>
      </c>
      <c r="G132" s="8">
        <f t="shared" si="67"/>
        <v>0</v>
      </c>
      <c r="H132" s="8">
        <f t="shared" si="58"/>
        <v>0</v>
      </c>
      <c r="I132" s="14">
        <f t="shared" si="59"/>
        <v>0</v>
      </c>
      <c r="J132" s="11">
        <f t="shared" si="68"/>
        <v>100</v>
      </c>
      <c r="K132" s="9">
        <f t="shared" si="66"/>
        <v>0</v>
      </c>
      <c r="M132" s="15">
        <f t="shared" si="60"/>
        <v>0.98051811318775972</v>
      </c>
      <c r="N132" s="15">
        <f t="shared" si="61"/>
        <v>0.29688166675765443</v>
      </c>
      <c r="O132" s="15">
        <f t="shared" si="69"/>
        <v>1.8309960758547905</v>
      </c>
      <c r="P132" s="15">
        <f t="shared" si="70"/>
        <v>0.18828725086805412</v>
      </c>
      <c r="Q132" s="15">
        <f t="shared" si="71"/>
        <v>0.7318561401449637</v>
      </c>
      <c r="R132" s="15">
        <f t="shared" si="72"/>
        <v>36.678361257229874</v>
      </c>
      <c r="S132" s="15">
        <f t="shared" si="73"/>
        <v>14.964771392949787</v>
      </c>
      <c r="U132" s="27">
        <f t="shared" si="62"/>
        <v>0.29618750487451678</v>
      </c>
      <c r="V132" s="2">
        <f t="shared" si="63"/>
        <v>0.98048837231950192</v>
      </c>
      <c r="W132" s="28">
        <f t="shared" si="64"/>
        <v>1.8414550802068805</v>
      </c>
      <c r="X132" s="29">
        <f t="shared" si="65"/>
        <v>0</v>
      </c>
    </row>
    <row r="133" spans="1:24" x14ac:dyDescent="0.25">
      <c r="A133" s="7">
        <v>129</v>
      </c>
      <c r="B133" s="34">
        <v>130</v>
      </c>
      <c r="C133" s="39">
        <v>0</v>
      </c>
      <c r="D133" s="39">
        <v>0</v>
      </c>
      <c r="E133" s="38">
        <v>0</v>
      </c>
      <c r="F133" s="42">
        <v>0</v>
      </c>
      <c r="G133" s="8">
        <f t="shared" si="67"/>
        <v>0</v>
      </c>
      <c r="H133" s="8">
        <f t="shared" ref="H133:H196" si="74">G133*F133</f>
        <v>0</v>
      </c>
      <c r="I133" s="14">
        <f t="shared" ref="I133:I196" si="75">H133-E133</f>
        <v>0</v>
      </c>
      <c r="J133" s="11">
        <f t="shared" si="68"/>
        <v>100</v>
      </c>
      <c r="K133" s="9">
        <f t="shared" si="66"/>
        <v>0</v>
      </c>
      <c r="M133" s="15">
        <f t="shared" ref="M133:M196" si="76">1+0.033*COS(2*3.14*(A133/365))</f>
        <v>0.98006274076515765</v>
      </c>
      <c r="N133" s="15">
        <f t="shared" ref="N133:N196" si="77">0.409*SIN((2*3.14*A133/365)-1.39)</f>
        <v>0.30167777257296235</v>
      </c>
      <c r="O133" s="15">
        <f t="shared" si="69"/>
        <v>1.8355701568594445</v>
      </c>
      <c r="P133" s="15">
        <f t="shared" si="70"/>
        <v>0.19123694799062629</v>
      </c>
      <c r="Q133" s="15">
        <f t="shared" si="71"/>
        <v>0.73077391971401562</v>
      </c>
      <c r="R133" s="15">
        <f t="shared" si="72"/>
        <v>36.756820932680768</v>
      </c>
      <c r="S133" s="15">
        <f t="shared" si="73"/>
        <v>14.996782940533752</v>
      </c>
      <c r="U133" s="27">
        <f t="shared" ref="U133:U196" si="78">0.4093*SIN(2*PI()*(284+A133)/365)</f>
        <v>0.30100618749915925</v>
      </c>
      <c r="V133" s="2">
        <f t="shared" ref="V133:V196" si="79">1+0.033*COS(2*PI()*A133/365)</f>
        <v>0.98003314970158795</v>
      </c>
      <c r="W133" s="28">
        <f t="shared" ref="W133:W196" si="80">ACOS(-TAN($M$1)*TAN(U133))</f>
        <v>1.846254741155249</v>
      </c>
      <c r="X133" s="29">
        <f t="shared" ref="X133:X196" si="81">0.0023*15.392*V133*(W133*SIN($M$1)*SIN(U133)+COS($M$1)*COS(U133)*SIN(W133))*SQRT(D133-C133)*(17.8+AVERAGE(C133:D133))</f>
        <v>0</v>
      </c>
    </row>
    <row r="134" spans="1:24" x14ac:dyDescent="0.25">
      <c r="A134" s="7">
        <v>130</v>
      </c>
      <c r="B134" s="34">
        <v>131</v>
      </c>
      <c r="C134" s="39">
        <v>0</v>
      </c>
      <c r="D134" s="39">
        <v>0</v>
      </c>
      <c r="E134" s="38">
        <v>0</v>
      </c>
      <c r="F134" s="42">
        <v>0</v>
      </c>
      <c r="G134" s="8">
        <f t="shared" si="67"/>
        <v>0</v>
      </c>
      <c r="H134" s="8">
        <f t="shared" si="74"/>
        <v>0</v>
      </c>
      <c r="I134" s="14">
        <f t="shared" si="75"/>
        <v>0</v>
      </c>
      <c r="J134" s="11">
        <f t="shared" si="68"/>
        <v>100</v>
      </c>
      <c r="K134" s="9">
        <f t="shared" si="66"/>
        <v>0</v>
      </c>
      <c r="M134" s="15">
        <f t="shared" si="76"/>
        <v>0.97961327019436795</v>
      </c>
      <c r="N134" s="15">
        <f t="shared" si="77"/>
        <v>0.30638457536583358</v>
      </c>
      <c r="O134" s="15">
        <f t="shared" si="69"/>
        <v>1.8400779074204652</v>
      </c>
      <c r="P134" s="15">
        <f t="shared" si="70"/>
        <v>0.19412744560429465</v>
      </c>
      <c r="Q134" s="15">
        <f t="shared" si="71"/>
        <v>0.72969550685760765</v>
      </c>
      <c r="R134" s="15">
        <f t="shared" si="72"/>
        <v>36.83224513009467</v>
      </c>
      <c r="S134" s="15">
        <f t="shared" si="73"/>
        <v>15.027556013078625</v>
      </c>
      <c r="U134" s="27">
        <f t="shared" si="78"/>
        <v>0.30573567549419989</v>
      </c>
      <c r="V134" s="2">
        <f t="shared" si="79"/>
        <v>0.97958384369233742</v>
      </c>
      <c r="W134" s="28">
        <f t="shared" si="80"/>
        <v>1.8509859099761687</v>
      </c>
      <c r="X134" s="29">
        <f t="shared" si="81"/>
        <v>0</v>
      </c>
    </row>
    <row r="135" spans="1:24" x14ac:dyDescent="0.25">
      <c r="A135" s="7">
        <v>131</v>
      </c>
      <c r="B135" s="34">
        <v>132</v>
      </c>
      <c r="C135" s="39">
        <v>0</v>
      </c>
      <c r="D135" s="39">
        <v>0</v>
      </c>
      <c r="E135" s="38">
        <v>0</v>
      </c>
      <c r="F135" s="42">
        <v>0</v>
      </c>
      <c r="G135" s="8">
        <f t="shared" si="67"/>
        <v>0</v>
      </c>
      <c r="H135" s="8">
        <f t="shared" si="74"/>
        <v>0</v>
      </c>
      <c r="I135" s="14">
        <f t="shared" si="75"/>
        <v>0</v>
      </c>
      <c r="J135" s="11">
        <f t="shared" si="68"/>
        <v>100</v>
      </c>
      <c r="K135" s="9">
        <f t="shared" ref="K135:K198" si="82">($J$2-J135)*10</f>
        <v>0</v>
      </c>
      <c r="M135" s="15">
        <f t="shared" si="76"/>
        <v>0.97916983452821726</v>
      </c>
      <c r="N135" s="15">
        <f t="shared" si="77"/>
        <v>0.31100068182276064</v>
      </c>
      <c r="O135" s="15">
        <f t="shared" si="69"/>
        <v>1.8445173307485518</v>
      </c>
      <c r="P135" s="15">
        <f t="shared" si="70"/>
        <v>0.19695806885112818</v>
      </c>
      <c r="Q135" s="15">
        <f t="shared" si="71"/>
        <v>0.72862217261447249</v>
      </c>
      <c r="R135" s="15">
        <f t="shared" si="72"/>
        <v>36.904690153714704</v>
      </c>
      <c r="S135" s="15">
        <f t="shared" si="73"/>
        <v>15.057113582715598</v>
      </c>
      <c r="U135" s="27">
        <f t="shared" si="78"/>
        <v>0.31037456741027553</v>
      </c>
      <c r="V135" s="2">
        <f t="shared" si="79"/>
        <v>0.97914058743081744</v>
      </c>
      <c r="W135" s="28">
        <f t="shared" si="80"/>
        <v>1.8556464842847507</v>
      </c>
      <c r="X135" s="29">
        <f t="shared" si="81"/>
        <v>0</v>
      </c>
    </row>
    <row r="136" spans="1:24" x14ac:dyDescent="0.25">
      <c r="A136" s="7">
        <v>132</v>
      </c>
      <c r="B136" s="34">
        <v>133</v>
      </c>
      <c r="C136" s="39">
        <v>0</v>
      </c>
      <c r="D136" s="39">
        <v>0</v>
      </c>
      <c r="E136" s="38">
        <v>0</v>
      </c>
      <c r="F136" s="42">
        <v>0</v>
      </c>
      <c r="G136" s="8">
        <f t="shared" si="67"/>
        <v>0</v>
      </c>
      <c r="H136" s="8">
        <f t="shared" si="74"/>
        <v>0</v>
      </c>
      <c r="I136" s="14">
        <f t="shared" si="75"/>
        <v>0</v>
      </c>
      <c r="J136" s="11">
        <f t="shared" si="68"/>
        <v>100</v>
      </c>
      <c r="K136" s="9">
        <f t="shared" si="82"/>
        <v>0</v>
      </c>
      <c r="M136" s="15">
        <f t="shared" si="76"/>
        <v>0.97873256503307304</v>
      </c>
      <c r="N136" s="15">
        <f t="shared" si="77"/>
        <v>0.31552472547827609</v>
      </c>
      <c r="O136" s="15">
        <f t="shared" si="69"/>
        <v>1.848886413974941</v>
      </c>
      <c r="P136" s="15">
        <f t="shared" si="70"/>
        <v>0.19972816689893533</v>
      </c>
      <c r="Q136" s="15">
        <f t="shared" si="71"/>
        <v>0.72755518021207544</v>
      </c>
      <c r="R136" s="15">
        <f t="shared" si="72"/>
        <v>36.974213346096732</v>
      </c>
      <c r="S136" s="15">
        <f t="shared" si="73"/>
        <v>15.085479045207466</v>
      </c>
      <c r="U136" s="27">
        <f t="shared" si="78"/>
        <v>0.31492148864359576</v>
      </c>
      <c r="V136" s="2">
        <f t="shared" si="79"/>
        <v>0.97870351226342489</v>
      </c>
      <c r="W136" s="28">
        <f t="shared" si="80"/>
        <v>1.8602343428987238</v>
      </c>
      <c r="X136" s="29">
        <f t="shared" si="81"/>
        <v>0</v>
      </c>
    </row>
    <row r="137" spans="1:24" x14ac:dyDescent="0.25">
      <c r="A137" s="7">
        <v>133</v>
      </c>
      <c r="B137" s="34">
        <v>134</v>
      </c>
      <c r="C137" s="39">
        <v>0</v>
      </c>
      <c r="D137" s="39">
        <v>0</v>
      </c>
      <c r="E137" s="38">
        <v>0</v>
      </c>
      <c r="F137" s="42">
        <v>0</v>
      </c>
      <c r="G137" s="8">
        <f t="shared" si="67"/>
        <v>0</v>
      </c>
      <c r="H137" s="8">
        <f t="shared" si="74"/>
        <v>0</v>
      </c>
      <c r="I137" s="14">
        <f t="shared" si="75"/>
        <v>0</v>
      </c>
      <c r="J137" s="11">
        <f t="shared" si="68"/>
        <v>100</v>
      </c>
      <c r="K137" s="9">
        <f t="shared" si="82"/>
        <v>0</v>
      </c>
      <c r="M137" s="15">
        <f t="shared" si="76"/>
        <v>0.97830159114998472</v>
      </c>
      <c r="N137" s="15">
        <f t="shared" si="77"/>
        <v>0.31995536711945544</v>
      </c>
      <c r="O137" s="15">
        <f t="shared" si="69"/>
        <v>1.8531831301946691</v>
      </c>
      <c r="P137" s="15">
        <f t="shared" si="70"/>
        <v>0.20243711263099864</v>
      </c>
      <c r="Q137" s="15">
        <f t="shared" si="71"/>
        <v>0.72649578360773959</v>
      </c>
      <c r="R137" s="15">
        <f t="shared" si="72"/>
        <v>37.040872968601022</v>
      </c>
      <c r="S137" s="15">
        <f t="shared" si="73"/>
        <v>15.112676171189216</v>
      </c>
      <c r="U137" s="27">
        <f t="shared" si="78"/>
        <v>0.31937509184326829</v>
      </c>
      <c r="V137" s="2">
        <f t="shared" si="79"/>
        <v>0.97827274770496442</v>
      </c>
      <c r="W137" s="28">
        <f t="shared" si="80"/>
        <v>1.8647473479598029</v>
      </c>
      <c r="X137" s="29">
        <f t="shared" si="81"/>
        <v>0</v>
      </c>
    </row>
    <row r="138" spans="1:24" x14ac:dyDescent="0.25">
      <c r="A138" s="7">
        <v>134</v>
      </c>
      <c r="B138" s="34">
        <v>135</v>
      </c>
      <c r="C138" s="39">
        <v>0</v>
      </c>
      <c r="D138" s="39">
        <v>0</v>
      </c>
      <c r="E138" s="38">
        <v>0</v>
      </c>
      <c r="F138" s="42">
        <v>0</v>
      </c>
      <c r="G138" s="8">
        <f t="shared" si="67"/>
        <v>0</v>
      </c>
      <c r="H138" s="8">
        <f t="shared" si="74"/>
        <v>0</v>
      </c>
      <c r="I138" s="14">
        <f t="shared" si="75"/>
        <v>0</v>
      </c>
      <c r="J138" s="11">
        <f t="shared" si="68"/>
        <v>100</v>
      </c>
      <c r="K138" s="9">
        <f t="shared" si="82"/>
        <v>0</v>
      </c>
      <c r="M138" s="15">
        <f t="shared" si="76"/>
        <v>0.97787704045636725</v>
      </c>
      <c r="N138" s="15">
        <f t="shared" si="77"/>
        <v>0.32429129518235256</v>
      </c>
      <c r="O138" s="15">
        <f t="shared" si="69"/>
        <v>1.8574054406493401</v>
      </c>
      <c r="P138" s="15">
        <f t="shared" si="70"/>
        <v>0.20508430231421992</v>
      </c>
      <c r="Q138" s="15">
        <f t="shared" si="71"/>
        <v>0.7254452260490446</v>
      </c>
      <c r="R138" s="15">
        <f t="shared" si="72"/>
        <v>37.104728080538855</v>
      </c>
      <c r="S138" s="15">
        <f t="shared" si="73"/>
        <v>15.138729056859852</v>
      </c>
      <c r="U138" s="27">
        <f t="shared" si="78"/>
        <v>0.32373405731054911</v>
      </c>
      <c r="V138" s="2">
        <f t="shared" si="79"/>
        <v>0.97784842140027151</v>
      </c>
      <c r="W138" s="28">
        <f t="shared" si="80"/>
        <v>1.8691833472080814</v>
      </c>
      <c r="X138" s="29">
        <f t="shared" si="81"/>
        <v>0</v>
      </c>
    </row>
    <row r="139" spans="1:24" x14ac:dyDescent="0.25">
      <c r="A139" s="7">
        <v>135</v>
      </c>
      <c r="B139" s="34">
        <v>136</v>
      </c>
      <c r="C139" s="39">
        <v>0</v>
      </c>
      <c r="D139" s="39">
        <v>0</v>
      </c>
      <c r="E139" s="38">
        <v>0</v>
      </c>
      <c r="F139" s="42">
        <v>0</v>
      </c>
      <c r="G139" s="8">
        <f t="shared" si="67"/>
        <v>0</v>
      </c>
      <c r="H139" s="8">
        <f t="shared" si="74"/>
        <v>0</v>
      </c>
      <c r="I139" s="14">
        <f t="shared" si="75"/>
        <v>0</v>
      </c>
      <c r="J139" s="11">
        <f t="shared" si="68"/>
        <v>100</v>
      </c>
      <c r="K139" s="9">
        <f t="shared" si="82"/>
        <v>0</v>
      </c>
      <c r="M139" s="15">
        <f t="shared" si="76"/>
        <v>0.97745903862823502</v>
      </c>
      <c r="N139" s="15">
        <f t="shared" si="77"/>
        <v>0.32853122614025015</v>
      </c>
      <c r="O139" s="15">
        <f t="shared" si="69"/>
        <v>1.861551297048299</v>
      </c>
      <c r="P139" s="15">
        <f t="shared" si="70"/>
        <v>0.20766915524717908</v>
      </c>
      <c r="Q139" s="15">
        <f t="shared" si="71"/>
        <v>0.72440473865498134</v>
      </c>
      <c r="R139" s="15">
        <f t="shared" si="72"/>
        <v>37.165838417121769</v>
      </c>
      <c r="S139" s="15">
        <f t="shared" si="73"/>
        <v>15.16366207418568</v>
      </c>
      <c r="U139" s="27">
        <f t="shared" si="78"/>
        <v>0.32799709338989491</v>
      </c>
      <c r="V139" s="2">
        <f t="shared" si="79"/>
        <v>0.97743065908638782</v>
      </c>
      <c r="W139" s="28">
        <f t="shared" si="80"/>
        <v>1.8735401764087809</v>
      </c>
      <c r="X139" s="29">
        <f t="shared" si="81"/>
        <v>0</v>
      </c>
    </row>
    <row r="140" spans="1:24" x14ac:dyDescent="0.25">
      <c r="A140" s="7">
        <v>136</v>
      </c>
      <c r="B140" s="34">
        <v>137</v>
      </c>
      <c r="C140" s="39">
        <v>0</v>
      </c>
      <c r="D140" s="39">
        <v>0</v>
      </c>
      <c r="E140" s="38">
        <v>0</v>
      </c>
      <c r="F140" s="42">
        <v>0</v>
      </c>
      <c r="G140" s="8">
        <f t="shared" si="67"/>
        <v>0</v>
      </c>
      <c r="H140" s="8">
        <f t="shared" si="74"/>
        <v>0</v>
      </c>
      <c r="I140" s="14">
        <f t="shared" si="75"/>
        <v>0</v>
      </c>
      <c r="J140" s="11">
        <f t="shared" si="68"/>
        <v>100</v>
      </c>
      <c r="K140" s="9">
        <f t="shared" si="82"/>
        <v>0</v>
      </c>
      <c r="M140" s="15">
        <f t="shared" si="76"/>
        <v>0.97704770940299956</v>
      </c>
      <c r="N140" s="15">
        <f t="shared" si="77"/>
        <v>0.33267390488361104</v>
      </c>
      <c r="O140" s="15">
        <f t="shared" si="69"/>
        <v>1.8656186440264411</v>
      </c>
      <c r="P140" s="15">
        <f t="shared" si="70"/>
        <v>0.21019111338964577</v>
      </c>
      <c r="Q140" s="15">
        <f t="shared" si="71"/>
        <v>0.72337553901928264</v>
      </c>
      <c r="R140" s="15">
        <f t="shared" si="72"/>
        <v>37.224264266366845</v>
      </c>
      <c r="S140" s="15">
        <f t="shared" si="73"/>
        <v>15.187499820677672</v>
      </c>
      <c r="U140" s="27">
        <f t="shared" si="78"/>
        <v>0.332162936851713</v>
      </c>
      <c r="V140" s="2">
        <f t="shared" si="79"/>
        <v>0.97701958455530324</v>
      </c>
      <c r="W140" s="28">
        <f t="shared" si="80"/>
        <v>1.8778156619299877</v>
      </c>
      <c r="X140" s="29">
        <f t="shared" si="81"/>
        <v>0</v>
      </c>
    </row>
    <row r="141" spans="1:24" x14ac:dyDescent="0.25">
      <c r="A141" s="7">
        <v>137</v>
      </c>
      <c r="B141" s="34">
        <v>138</v>
      </c>
      <c r="C141" s="39">
        <v>0</v>
      </c>
      <c r="D141" s="39">
        <v>0</v>
      </c>
      <c r="E141" s="38">
        <v>0</v>
      </c>
      <c r="F141" s="42">
        <v>0</v>
      </c>
      <c r="G141" s="8">
        <f t="shared" si="67"/>
        <v>0</v>
      </c>
      <c r="H141" s="8">
        <f t="shared" si="74"/>
        <v>0</v>
      </c>
      <c r="I141" s="14">
        <f t="shared" si="75"/>
        <v>0</v>
      </c>
      <c r="J141" s="11">
        <f t="shared" si="68"/>
        <v>100</v>
      </c>
      <c r="K141" s="9">
        <f t="shared" si="82"/>
        <v>0</v>
      </c>
      <c r="M141" s="15">
        <f t="shared" si="76"/>
        <v>0.97664317454284</v>
      </c>
      <c r="N141" s="15">
        <f t="shared" si="77"/>
        <v>0.33671810509161759</v>
      </c>
      <c r="O141" s="15">
        <f t="shared" si="69"/>
        <v>1.8696054217361955</v>
      </c>
      <c r="P141" s="15">
        <f t="shared" si="70"/>
        <v>0.21264964097511058</v>
      </c>
      <c r="Q141" s="15">
        <f t="shared" si="71"/>
        <v>0.72235882983728938</v>
      </c>
      <c r="R141" s="15">
        <f t="shared" si="72"/>
        <v>37.280066345117405</v>
      </c>
      <c r="S141" s="15">
        <f t="shared" si="73"/>
        <v>15.2102670688079</v>
      </c>
      <c r="U141" s="27">
        <f t="shared" si="78"/>
        <v>0.33623035326667794</v>
      </c>
      <c r="V141" s="2">
        <f t="shared" si="79"/>
        <v>0.97661531961727288</v>
      </c>
      <c r="W141" s="28">
        <f t="shared" si="80"/>
        <v>1.8820076234692276</v>
      </c>
      <c r="X141" s="29">
        <f t="shared" si="81"/>
        <v>0</v>
      </c>
    </row>
    <row r="142" spans="1:24" x14ac:dyDescent="0.25">
      <c r="A142" s="7">
        <v>138</v>
      </c>
      <c r="B142" s="34">
        <v>139</v>
      </c>
      <c r="C142" s="39">
        <v>0</v>
      </c>
      <c r="D142" s="39">
        <v>0</v>
      </c>
      <c r="E142" s="38">
        <v>0</v>
      </c>
      <c r="F142" s="42">
        <v>0</v>
      </c>
      <c r="G142" s="8">
        <f t="shared" si="67"/>
        <v>0</v>
      </c>
      <c r="H142" s="8">
        <f t="shared" si="74"/>
        <v>0</v>
      </c>
      <c r="I142" s="14">
        <f t="shared" si="75"/>
        <v>0</v>
      </c>
      <c r="J142" s="11">
        <f t="shared" si="68"/>
        <v>100</v>
      </c>
      <c r="K142" s="9">
        <f t="shared" si="82"/>
        <v>0</v>
      </c>
      <c r="M142" s="15">
        <f t="shared" si="76"/>
        <v>0.9762455537986594</v>
      </c>
      <c r="N142" s="15">
        <f t="shared" si="77"/>
        <v>0.34066262959518828</v>
      </c>
      <c r="O142" s="15">
        <f t="shared" si="69"/>
        <v>1.8735095685704781</v>
      </c>
      <c r="P142" s="15">
        <f t="shared" si="70"/>
        <v>0.21504422410792848</v>
      </c>
      <c r="Q142" s="15">
        <f t="shared" si="71"/>
        <v>0.72135579755764612</v>
      </c>
      <c r="R142" s="15">
        <f t="shared" si="72"/>
        <v>37.33330567434497</v>
      </c>
      <c r="S142" s="15">
        <f t="shared" si="73"/>
        <v>15.231988715132747</v>
      </c>
      <c r="U142" s="27">
        <f t="shared" si="78"/>
        <v>0.34019813737152527</v>
      </c>
      <c r="V142" s="2">
        <f t="shared" si="79"/>
        <v>0.9762179840647226</v>
      </c>
      <c r="W142" s="28">
        <f t="shared" si="80"/>
        <v>1.8861138769259602</v>
      </c>
      <c r="X142" s="29">
        <f t="shared" si="81"/>
        <v>0</v>
      </c>
    </row>
    <row r="143" spans="1:24" x14ac:dyDescent="0.25">
      <c r="A143" s="7">
        <v>139</v>
      </c>
      <c r="B143" s="34">
        <v>140</v>
      </c>
      <c r="C143" s="39">
        <v>0</v>
      </c>
      <c r="D143" s="39">
        <v>0</v>
      </c>
      <c r="E143" s="38">
        <v>0</v>
      </c>
      <c r="F143" s="42">
        <v>0</v>
      </c>
      <c r="G143" s="8">
        <f t="shared" si="67"/>
        <v>0</v>
      </c>
      <c r="H143" s="8">
        <f t="shared" si="74"/>
        <v>0</v>
      </c>
      <c r="I143" s="14">
        <f t="shared" si="75"/>
        <v>0</v>
      </c>
      <c r="J143" s="11">
        <f t="shared" si="68"/>
        <v>100</v>
      </c>
      <c r="K143" s="9">
        <f t="shared" si="82"/>
        <v>0</v>
      </c>
      <c r="M143" s="15">
        <f t="shared" si="76"/>
        <v>0.97585496487463586</v>
      </c>
      <c r="N143" s="15">
        <f t="shared" si="77"/>
        <v>0.34450631073136534</v>
      </c>
      <c r="O143" s="15">
        <f t="shared" si="69"/>
        <v>1.8773290240126532</v>
      </c>
      <c r="P143" s="15">
        <f t="shared" si="70"/>
        <v>0.21737437034668997</v>
      </c>
      <c r="Q143" s="15">
        <f t="shared" si="71"/>
        <v>0.72036761106005842</v>
      </c>
      <c r="R143" s="15">
        <f t="shared" si="72"/>
        <v>37.384043453904624</v>
      </c>
      <c r="S143" s="15">
        <f t="shared" si="73"/>
        <v>15.252689729193087</v>
      </c>
      <c r="U143" s="27">
        <f t="shared" si="78"/>
        <v>0.34406511342619167</v>
      </c>
      <c r="V143" s="2">
        <f t="shared" si="79"/>
        <v>0.97582769563675187</v>
      </c>
      <c r="W143" s="28">
        <f t="shared" si="80"/>
        <v>1.8901322374161995</v>
      </c>
      <c r="X143" s="29">
        <f t="shared" si="81"/>
        <v>0</v>
      </c>
    </row>
    <row r="144" spans="1:24" x14ac:dyDescent="0.25">
      <c r="A144" s="7">
        <v>140</v>
      </c>
      <c r="B144" s="34">
        <v>141</v>
      </c>
      <c r="C144" s="39">
        <v>0</v>
      </c>
      <c r="D144" s="39">
        <v>0</v>
      </c>
      <c r="E144" s="38">
        <v>0</v>
      </c>
      <c r="F144" s="42">
        <v>0</v>
      </c>
      <c r="G144" s="8">
        <f t="shared" si="67"/>
        <v>0</v>
      </c>
      <c r="H144" s="8">
        <f t="shared" si="74"/>
        <v>0</v>
      </c>
      <c r="I144" s="14">
        <f t="shared" si="75"/>
        <v>0</v>
      </c>
      <c r="J144" s="11">
        <f t="shared" si="68"/>
        <v>100</v>
      </c>
      <c r="K144" s="9">
        <f t="shared" si="82"/>
        <v>0</v>
      </c>
      <c r="M144" s="15">
        <f t="shared" si="76"/>
        <v>0.97547152339337928</v>
      </c>
      <c r="N144" s="15">
        <f t="shared" si="77"/>
        <v>0.34824801068896732</v>
      </c>
      <c r="O144" s="15">
        <f t="shared" si="69"/>
        <v>1.8810617316087415</v>
      </c>
      <c r="P144" s="15">
        <f t="shared" si="70"/>
        <v>0.21963960827544957</v>
      </c>
      <c r="Q144" s="15">
        <f t="shared" si="71"/>
        <v>0.71939542036028348</v>
      </c>
      <c r="R144" s="15">
        <f t="shared" si="72"/>
        <v>37.432340936922792</v>
      </c>
      <c r="S144" s="15">
        <f t="shared" si="73"/>
        <v>15.272395102264499</v>
      </c>
      <c r="U144" s="27">
        <f t="shared" si="78"/>
        <v>0.3478301355622172</v>
      </c>
      <c r="V144" s="2">
        <f t="shared" si="79"/>
        <v>0.97544456998424511</v>
      </c>
      <c r="W144" s="28">
        <f t="shared" si="80"/>
        <v>1.8940605224246321</v>
      </c>
      <c r="X144" s="29">
        <f t="shared" si="81"/>
        <v>0</v>
      </c>
    </row>
    <row r="145" spans="1:24" x14ac:dyDescent="0.25">
      <c r="A145" s="7">
        <v>141</v>
      </c>
      <c r="B145" s="34">
        <v>142</v>
      </c>
      <c r="C145" s="39">
        <v>0</v>
      </c>
      <c r="D145" s="39">
        <v>0</v>
      </c>
      <c r="E145" s="38">
        <v>0</v>
      </c>
      <c r="F145" s="42">
        <v>0</v>
      </c>
      <c r="G145" s="8">
        <f t="shared" si="67"/>
        <v>0</v>
      </c>
      <c r="H145" s="8">
        <f t="shared" si="74"/>
        <v>0</v>
      </c>
      <c r="I145" s="14">
        <f t="shared" si="75"/>
        <v>0</v>
      </c>
      <c r="J145" s="11">
        <f t="shared" si="68"/>
        <v>100</v>
      </c>
      <c r="K145" s="9">
        <f t="shared" si="82"/>
        <v>0</v>
      </c>
      <c r="M145" s="15">
        <f t="shared" si="76"/>
        <v>0.97509534286170485</v>
      </c>
      <c r="N145" s="15">
        <f t="shared" si="77"/>
        <v>0.3518866218454062</v>
      </c>
      <c r="O145" s="15">
        <f t="shared" si="69"/>
        <v>1.8847056420563084</v>
      </c>
      <c r="P145" s="15">
        <f t="shared" si="70"/>
        <v>0.22183948706445561</v>
      </c>
      <c r="Q145" s="15">
        <f t="shared" si="71"/>
        <v>0.71844035534346062</v>
      </c>
      <c r="R145" s="15">
        <f t="shared" si="72"/>
        <v>37.478259304003821</v>
      </c>
      <c r="S145" s="15">
        <f t="shared" si="73"/>
        <v>15.291129796033557</v>
      </c>
      <c r="U145" s="27">
        <f t="shared" si="78"/>
        <v>0.35149208812228605</v>
      </c>
      <c r="V145" s="2">
        <f t="shared" si="79"/>
        <v>0.97506872063560157</v>
      </c>
      <c r="W145" s="28">
        <f t="shared" si="80"/>
        <v>1.8978965550886613</v>
      </c>
      <c r="X145" s="29">
        <f t="shared" si="81"/>
        <v>0</v>
      </c>
    </row>
    <row r="146" spans="1:24" x14ac:dyDescent="0.25">
      <c r="A146" s="7">
        <v>142</v>
      </c>
      <c r="B146" s="34">
        <v>143</v>
      </c>
      <c r="C146" s="39">
        <v>0</v>
      </c>
      <c r="D146" s="39">
        <v>0</v>
      </c>
      <c r="E146" s="38">
        <v>0</v>
      </c>
      <c r="F146" s="42">
        <v>0</v>
      </c>
      <c r="G146" s="8">
        <f t="shared" si="67"/>
        <v>0</v>
      </c>
      <c r="H146" s="8">
        <f t="shared" si="74"/>
        <v>0</v>
      </c>
      <c r="I146" s="14">
        <f t="shared" si="75"/>
        <v>0</v>
      </c>
      <c r="J146" s="11">
        <f t="shared" si="68"/>
        <v>100</v>
      </c>
      <c r="K146" s="9">
        <f t="shared" si="82"/>
        <v>0</v>
      </c>
      <c r="M146" s="15">
        <f t="shared" si="76"/>
        <v>0.97472653463703296</v>
      </c>
      <c r="N146" s="15">
        <f t="shared" si="77"/>
        <v>0.3554210670945665</v>
      </c>
      <c r="O146" s="15">
        <f t="shared" si="69"/>
        <v>1.8882587164036171</v>
      </c>
      <c r="P146" s="15">
        <f t="shared" si="70"/>
        <v>0.22397357602203058</v>
      </c>
      <c r="Q146" s="15">
        <f t="shared" si="71"/>
        <v>0.71750352452682997</v>
      </c>
      <c r="R146" s="15">
        <f t="shared" si="72"/>
        <v>37.521859537448691</v>
      </c>
      <c r="S146" s="15">
        <f t="shared" si="73"/>
        <v>15.308918691279064</v>
      </c>
      <c r="U146" s="27">
        <f t="shared" si="78"/>
        <v>0.35504988599082399</v>
      </c>
      <c r="V146" s="2">
        <f t="shared" si="79"/>
        <v>0.97470025896309476</v>
      </c>
      <c r="W146" s="28">
        <f t="shared" si="80"/>
        <v>1.9016381676079117</v>
      </c>
      <c r="X146" s="29">
        <f t="shared" si="81"/>
        <v>0</v>
      </c>
    </row>
    <row r="147" spans="1:24" x14ac:dyDescent="0.25">
      <c r="A147" s="7">
        <v>143</v>
      </c>
      <c r="B147" s="34">
        <v>144</v>
      </c>
      <c r="C147" s="39">
        <v>0</v>
      </c>
      <c r="D147" s="39">
        <v>0</v>
      </c>
      <c r="E147" s="38">
        <v>0</v>
      </c>
      <c r="F147" s="42">
        <v>0</v>
      </c>
      <c r="G147" s="8">
        <f t="shared" si="67"/>
        <v>0</v>
      </c>
      <c r="H147" s="8">
        <f t="shared" si="74"/>
        <v>0</v>
      </c>
      <c r="I147" s="14">
        <f t="shared" si="75"/>
        <v>0</v>
      </c>
      <c r="J147" s="11">
        <f t="shared" si="68"/>
        <v>100</v>
      </c>
      <c r="K147" s="9">
        <f t="shared" si="82"/>
        <v>0</v>
      </c>
      <c r="M147" s="15">
        <f t="shared" si="76"/>
        <v>0.97436520789442416</v>
      </c>
      <c r="N147" s="15">
        <f t="shared" si="77"/>
        <v>0.35885030016565167</v>
      </c>
      <c r="O147" s="15">
        <f t="shared" si="69"/>
        <v>1.8917189293518046</v>
      </c>
      <c r="P147" s="15">
        <f t="shared" si="70"/>
        <v>0.22604146413925716</v>
      </c>
      <c r="Q147" s="15">
        <f t="shared" si="71"/>
        <v>0.7165860138528265</v>
      </c>
      <c r="R147" s="15">
        <f t="shared" si="72"/>
        <v>37.563202295686516</v>
      </c>
      <c r="S147" s="15">
        <f t="shared" si="73"/>
        <v>15.325786536640097</v>
      </c>
      <c r="U147" s="27">
        <f t="shared" si="78"/>
        <v>0.35850247491553872</v>
      </c>
      <c r="V147" s="2">
        <f t="shared" si="79"/>
        <v>0.97433929414987031</v>
      </c>
      <c r="W147" s="28">
        <f t="shared" si="80"/>
        <v>1.9052832047717483</v>
      </c>
      <c r="X147" s="29">
        <f t="shared" si="81"/>
        <v>0</v>
      </c>
    </row>
    <row r="148" spans="1:24" x14ac:dyDescent="0.25">
      <c r="A148" s="7">
        <v>144</v>
      </c>
      <c r="B148" s="34">
        <v>145</v>
      </c>
      <c r="C148" s="39">
        <v>0</v>
      </c>
      <c r="D148" s="39">
        <v>0</v>
      </c>
      <c r="E148" s="38">
        <v>0</v>
      </c>
      <c r="F148" s="42">
        <v>0</v>
      </c>
      <c r="G148" s="8">
        <f t="shared" si="67"/>
        <v>0</v>
      </c>
      <c r="H148" s="8">
        <f t="shared" si="74"/>
        <v>0</v>
      </c>
      <c r="I148" s="14">
        <f t="shared" si="75"/>
        <v>0</v>
      </c>
      <c r="J148" s="11">
        <f t="shared" si="68"/>
        <v>100</v>
      </c>
      <c r="K148" s="9">
        <f t="shared" si="82"/>
        <v>0</v>
      </c>
      <c r="M148" s="15">
        <f t="shared" si="76"/>
        <v>0.97401146959426188</v>
      </c>
      <c r="N148" s="15">
        <f t="shared" si="77"/>
        <v>0.3621733059329027</v>
      </c>
      <c r="O148" s="15">
        <f t="shared" si="69"/>
        <v>1.8950842726519723</v>
      </c>
      <c r="P148" s="15">
        <f t="shared" si="70"/>
        <v>0.22804275962912257</v>
      </c>
      <c r="Q148" s="15">
        <f t="shared" si="71"/>
        <v>0.71568888551347698</v>
      </c>
      <c r="R148" s="15">
        <f t="shared" si="72"/>
        <v>37.602347788127126</v>
      </c>
      <c r="S148" s="15">
        <f t="shared" si="73"/>
        <v>15.341757897555867</v>
      </c>
      <c r="U148" s="27">
        <f t="shared" si="78"/>
        <v>0.36184883181981864</v>
      </c>
      <c r="V148" s="2">
        <f t="shared" si="79"/>
        <v>0.97398593315759263</v>
      </c>
      <c r="W148" s="28">
        <f t="shared" si="80"/>
        <v>1.9088295275964284</v>
      </c>
      <c r="X148" s="29">
        <f t="shared" si="81"/>
        <v>0</v>
      </c>
    </row>
    <row r="149" spans="1:24" x14ac:dyDescent="0.25">
      <c r="A149" s="7">
        <v>145</v>
      </c>
      <c r="B149" s="34">
        <v>146</v>
      </c>
      <c r="C149" s="39">
        <v>0</v>
      </c>
      <c r="D149" s="39">
        <v>0</v>
      </c>
      <c r="E149" s="38">
        <v>0</v>
      </c>
      <c r="F149" s="42">
        <v>0</v>
      </c>
      <c r="G149" s="8">
        <f t="shared" si="67"/>
        <v>0</v>
      </c>
      <c r="H149" s="8">
        <f t="shared" si="74"/>
        <v>0</v>
      </c>
      <c r="I149" s="14">
        <f t="shared" si="75"/>
        <v>0</v>
      </c>
      <c r="J149" s="11">
        <f t="shared" si="68"/>
        <v>100</v>
      </c>
      <c r="K149" s="9">
        <f t="shared" si="82"/>
        <v>0</v>
      </c>
      <c r="M149" s="15">
        <f t="shared" si="76"/>
        <v>0.97366542445058946</v>
      </c>
      <c r="N149" s="15">
        <f t="shared" si="77"/>
        <v>0.36538910071609648</v>
      </c>
      <c r="O149" s="15">
        <f t="shared" si="69"/>
        <v>1.8983527585882407</v>
      </c>
      <c r="P149" s="15">
        <f t="shared" si="70"/>
        <v>0.2299770894617684</v>
      </c>
      <c r="Q149" s="15">
        <f t="shared" si="71"/>
        <v>0.71481317680696987</v>
      </c>
      <c r="R149" s="15">
        <f t="shared" si="72"/>
        <v>37.639355650650195</v>
      </c>
      <c r="S149" s="15">
        <f t="shared" si="73"/>
        <v>15.356857105465279</v>
      </c>
      <c r="U149" s="27">
        <f t="shared" si="78"/>
        <v>0.3650879651058932</v>
      </c>
      <c r="V149" s="2">
        <f t="shared" si="79"/>
        <v>0.97364028069474995</v>
      </c>
      <c r="W149" s="28">
        <f t="shared" si="80"/>
        <v>1.9122750170625218</v>
      </c>
      <c r="X149" s="29">
        <f t="shared" si="81"/>
        <v>0</v>
      </c>
    </row>
    <row r="150" spans="1:24" x14ac:dyDescent="0.25">
      <c r="A150" s="7">
        <v>146</v>
      </c>
      <c r="B150" s="34">
        <v>147</v>
      </c>
      <c r="C150" s="39">
        <v>0</v>
      </c>
      <c r="D150" s="39">
        <v>0</v>
      </c>
      <c r="E150" s="38">
        <v>0</v>
      </c>
      <c r="F150" s="42">
        <v>0</v>
      </c>
      <c r="G150" s="8">
        <f t="shared" si="67"/>
        <v>0</v>
      </c>
      <c r="H150" s="8">
        <f t="shared" si="74"/>
        <v>0</v>
      </c>
      <c r="I150" s="14">
        <f t="shared" si="75"/>
        <v>0</v>
      </c>
      <c r="J150" s="11">
        <f t="shared" si="68"/>
        <v>100</v>
      </c>
      <c r="K150" s="9">
        <f t="shared" si="82"/>
        <v>0</v>
      </c>
      <c r="M150" s="15">
        <f t="shared" si="76"/>
        <v>0.97332717490011278</v>
      </c>
      <c r="N150" s="15">
        <f t="shared" si="77"/>
        <v>0.36849673257173648</v>
      </c>
      <c r="O150" s="15">
        <f t="shared" si="69"/>
        <v>1.9015224235369772</v>
      </c>
      <c r="P150" s="15">
        <f t="shared" si="70"/>
        <v>0.23184409889748525</v>
      </c>
      <c r="Q150" s="15">
        <f t="shared" si="71"/>
        <v>0.71395989902721302</v>
      </c>
      <c r="R150" s="15">
        <f t="shared" si="72"/>
        <v>37.674284821953691</v>
      </c>
      <c r="S150" s="15">
        <f t="shared" si="73"/>
        <v>15.371108207357105</v>
      </c>
      <c r="U150" s="27">
        <f t="shared" si="78"/>
        <v>0.3682189149486631</v>
      </c>
      <c r="V150" s="2">
        <f t="shared" si="79"/>
        <v>0.97330243918562676</v>
      </c>
      <c r="W150" s="28">
        <f t="shared" si="80"/>
        <v>1.9156175779422782</v>
      </c>
      <c r="X150" s="29">
        <f t="shared" si="81"/>
        <v>0</v>
      </c>
    </row>
    <row r="151" spans="1:24" x14ac:dyDescent="0.25">
      <c r="A151" s="7">
        <v>147</v>
      </c>
      <c r="B151" s="34">
        <v>148</v>
      </c>
      <c r="C151" s="39">
        <v>0</v>
      </c>
      <c r="D151" s="39">
        <v>0</v>
      </c>
      <c r="E151" s="38">
        <v>0</v>
      </c>
      <c r="F151" s="42">
        <v>0</v>
      </c>
      <c r="G151" s="8">
        <f t="shared" si="67"/>
        <v>0</v>
      </c>
      <c r="H151" s="8">
        <f t="shared" si="74"/>
        <v>0</v>
      </c>
      <c r="I151" s="14">
        <f t="shared" si="75"/>
        <v>0</v>
      </c>
      <c r="J151" s="11">
        <f t="shared" si="68"/>
        <v>100</v>
      </c>
      <c r="K151" s="9">
        <f t="shared" si="82"/>
        <v>0</v>
      </c>
      <c r="M151" s="15">
        <f t="shared" si="76"/>
        <v>0.97299682107187646</v>
      </c>
      <c r="N151" s="15">
        <f t="shared" si="77"/>
        <v>0.37149528157484801</v>
      </c>
      <c r="O151" s="15">
        <f t="shared" si="69"/>
        <v>1.9045913315915735</v>
      </c>
      <c r="P151" s="15">
        <f t="shared" si="70"/>
        <v>0.23364345101907577</v>
      </c>
      <c r="Q151" s="15">
        <f t="shared" si="71"/>
        <v>0.71313003638713846</v>
      </c>
      <c r="R151" s="15">
        <f t="shared" si="72"/>
        <v>37.70719342099148</v>
      </c>
      <c r="S151" s="15">
        <f t="shared" si="73"/>
        <v>15.384534915764522</v>
      </c>
      <c r="U151" s="27">
        <f t="shared" si="78"/>
        <v>0.37124075358011888</v>
      </c>
      <c r="V151" s="2">
        <f t="shared" si="79"/>
        <v>0.97297250873995333</v>
      </c>
      <c r="W151" s="28">
        <f t="shared" si="80"/>
        <v>1.9188551427056755</v>
      </c>
      <c r="X151" s="29">
        <f t="shared" si="81"/>
        <v>0</v>
      </c>
    </row>
    <row r="152" spans="1:24" x14ac:dyDescent="0.25">
      <c r="A152" s="7">
        <v>148</v>
      </c>
      <c r="B152" s="34">
        <v>149</v>
      </c>
      <c r="C152" s="39">
        <v>0</v>
      </c>
      <c r="D152" s="39">
        <v>0</v>
      </c>
      <c r="E152" s="38">
        <v>0</v>
      </c>
      <c r="F152" s="42">
        <v>0</v>
      </c>
      <c r="G152" s="8">
        <f t="shared" si="67"/>
        <v>0</v>
      </c>
      <c r="H152" s="8">
        <f t="shared" si="74"/>
        <v>0</v>
      </c>
      <c r="I152" s="14">
        <f t="shared" si="75"/>
        <v>0</v>
      </c>
      <c r="J152" s="11">
        <f t="shared" si="68"/>
        <v>100</v>
      </c>
      <c r="K152" s="9">
        <f t="shared" si="82"/>
        <v>0</v>
      </c>
      <c r="M152" s="15">
        <f t="shared" si="76"/>
        <v>0.97267446075762398</v>
      </c>
      <c r="N152" s="15">
        <f t="shared" si="77"/>
        <v>0.37438386009129521</v>
      </c>
      <c r="O152" s="15">
        <f t="shared" si="69"/>
        <v>1.9075575782413565</v>
      </c>
      <c r="P152" s="15">
        <f t="shared" si="70"/>
        <v>0.23537482626519318</v>
      </c>
      <c r="Q152" s="15">
        <f t="shared" si="71"/>
        <v>0.71232454497645925</v>
      </c>
      <c r="R152" s="15">
        <f t="shared" si="72"/>
        <v>37.738138625736568</v>
      </c>
      <c r="S152" s="15">
        <f t="shared" si="73"/>
        <v>15.397160559300518</v>
      </c>
      <c r="U152" s="27">
        <f t="shared" si="78"/>
        <v>0.37415258556425701</v>
      </c>
      <c r="V152" s="2">
        <f t="shared" si="79"/>
        <v>0.97265058712324137</v>
      </c>
      <c r="W152" s="28">
        <f t="shared" si="80"/>
        <v>1.9219856754929427</v>
      </c>
      <c r="X152" s="29">
        <f t="shared" si="81"/>
        <v>0</v>
      </c>
    </row>
    <row r="153" spans="1:24" x14ac:dyDescent="0.25">
      <c r="A153" s="7">
        <v>149</v>
      </c>
      <c r="B153" s="34">
        <v>150</v>
      </c>
      <c r="C153" s="39">
        <v>0</v>
      </c>
      <c r="D153" s="39">
        <v>0</v>
      </c>
      <c r="E153" s="38">
        <v>0</v>
      </c>
      <c r="F153" s="42">
        <v>0</v>
      </c>
      <c r="G153" s="8">
        <f t="shared" si="67"/>
        <v>0</v>
      </c>
      <c r="H153" s="8">
        <f t="shared" si="74"/>
        <v>0</v>
      </c>
      <c r="I153" s="14">
        <f t="shared" si="75"/>
        <v>0</v>
      </c>
      <c r="J153" s="11">
        <f t="shared" si="68"/>
        <v>100</v>
      </c>
      <c r="K153" s="9">
        <f t="shared" si="82"/>
        <v>0</v>
      </c>
      <c r="M153" s="15">
        <f t="shared" si="76"/>
        <v>0.97236018938284907</v>
      </c>
      <c r="N153" s="15">
        <f t="shared" si="77"/>
        <v>0.37716161304054024</v>
      </c>
      <c r="O153" s="15">
        <f t="shared" si="69"/>
        <v>1.9104192940924443</v>
      </c>
      <c r="P153" s="15">
        <f t="shared" si="70"/>
        <v>0.23703792196624199</v>
      </c>
      <c r="Q153" s="15">
        <f t="shared" si="71"/>
        <v>0.71154435175453512</v>
      </c>
      <c r="R153" s="15">
        <f t="shared" si="72"/>
        <v>37.76717655351311</v>
      </c>
      <c r="S153" s="15">
        <f t="shared" si="73"/>
        <v>15.409008033833349</v>
      </c>
      <c r="U153" s="27">
        <f t="shared" si="78"/>
        <v>0.37695354806241849</v>
      </c>
      <c r="V153" s="2">
        <f t="shared" si="79"/>
        <v>0.97233676972781347</v>
      </c>
      <c r="W153" s="28">
        <f t="shared" si="80"/>
        <v>1.9250071761404648</v>
      </c>
      <c r="X153" s="29">
        <f t="shared" si="81"/>
        <v>0</v>
      </c>
    </row>
    <row r="154" spans="1:24" x14ac:dyDescent="0.25">
      <c r="A154" s="7">
        <v>150</v>
      </c>
      <c r="B154" s="34">
        <v>151</v>
      </c>
      <c r="C154" s="39">
        <v>0</v>
      </c>
      <c r="D154" s="39">
        <v>0</v>
      </c>
      <c r="E154" s="38">
        <v>0</v>
      </c>
      <c r="F154" s="42">
        <v>0</v>
      </c>
      <c r="G154" s="8">
        <f t="shared" si="67"/>
        <v>0</v>
      </c>
      <c r="H154" s="8">
        <f t="shared" si="74"/>
        <v>0</v>
      </c>
      <c r="I154" s="14">
        <f t="shared" si="75"/>
        <v>0</v>
      </c>
      <c r="J154" s="11">
        <f t="shared" si="68"/>
        <v>100</v>
      </c>
      <c r="K154" s="9">
        <f t="shared" si="82"/>
        <v>0</v>
      </c>
      <c r="M154" s="15">
        <f t="shared" si="76"/>
        <v>0.97205409997854764</v>
      </c>
      <c r="N154" s="15">
        <f t="shared" si="77"/>
        <v>0.3798277181487647</v>
      </c>
      <c r="O154" s="15">
        <f t="shared" si="69"/>
        <v>1.913174648617632</v>
      </c>
      <c r="P154" s="15">
        <f t="shared" si="70"/>
        <v>0.23863245188439855</v>
      </c>
      <c r="Q154" s="15">
        <f t="shared" si="71"/>
        <v>0.71079035357895126</v>
      </c>
      <c r="R154" s="15">
        <f t="shared" si="72"/>
        <v>37.79436214314557</v>
      </c>
      <c r="S154" s="15">
        <f t="shared" si="73"/>
        <v>15.420099754403392</v>
      </c>
      <c r="U154" s="27">
        <f t="shared" si="78"/>
        <v>0.37964281108896503</v>
      </c>
      <c r="V154" s="2">
        <f t="shared" si="79"/>
        <v>0.97203114954453662</v>
      </c>
      <c r="W154" s="28">
        <f t="shared" si="80"/>
        <v>1.9279176842461132</v>
      </c>
      <c r="X154" s="29">
        <f t="shared" si="81"/>
        <v>0</v>
      </c>
    </row>
    <row r="155" spans="1:24" x14ac:dyDescent="0.25">
      <c r="A155" s="7">
        <v>151</v>
      </c>
      <c r="B155" s="34">
        <v>152</v>
      </c>
      <c r="C155" s="39">
        <v>0</v>
      </c>
      <c r="D155" s="39">
        <v>0</v>
      </c>
      <c r="E155" s="38">
        <v>0</v>
      </c>
      <c r="F155" s="42">
        <v>0</v>
      </c>
      <c r="G155" s="8">
        <f t="shared" si="67"/>
        <v>0</v>
      </c>
      <c r="H155" s="8">
        <f t="shared" si="74"/>
        <v>0</v>
      </c>
      <c r="I155" s="14">
        <f t="shared" si="75"/>
        <v>0</v>
      </c>
      <c r="J155" s="11">
        <f t="shared" si="68"/>
        <v>100</v>
      </c>
      <c r="K155" s="9">
        <f t="shared" si="82"/>
        <v>0</v>
      </c>
      <c r="M155" s="15">
        <f t="shared" si="76"/>
        <v>0.97175628315367868</v>
      </c>
      <c r="N155" s="15">
        <f t="shared" si="77"/>
        <v>0.38238138619228068</v>
      </c>
      <c r="O155" s="15">
        <f t="shared" si="69"/>
        <v>1.9158218539217238</v>
      </c>
      <c r="P155" s="15">
        <f t="shared" si="70"/>
        <v>0.2401581457592839</v>
      </c>
      <c r="Q155" s="15">
        <f t="shared" si="71"/>
        <v>0.71006341627037028</v>
      </c>
      <c r="R155" s="15">
        <f t="shared" si="72"/>
        <v>37.819749039179115</v>
      </c>
      <c r="S155" s="15">
        <f t="shared" si="73"/>
        <v>15.430457607985078</v>
      </c>
      <c r="U155" s="27">
        <f t="shared" si="78"/>
        <v>0.38221957775722321</v>
      </c>
      <c r="V155" s="2">
        <f t="shared" si="79"/>
        <v>0.97173381713526685</v>
      </c>
      <c r="W155" s="28">
        <f t="shared" si="80"/>
        <v>1.9307152832592496</v>
      </c>
      <c r="X155" s="29">
        <f t="shared" si="81"/>
        <v>0</v>
      </c>
    </row>
    <row r="156" spans="1:24" x14ac:dyDescent="0.25">
      <c r="A156" s="7">
        <v>152</v>
      </c>
      <c r="B156" s="34">
        <v>153</v>
      </c>
      <c r="C156" s="39">
        <v>0</v>
      </c>
      <c r="D156" s="39">
        <v>0</v>
      </c>
      <c r="E156" s="38">
        <v>0</v>
      </c>
      <c r="F156" s="42">
        <v>0</v>
      </c>
      <c r="G156" s="8">
        <f t="shared" si="67"/>
        <v>0</v>
      </c>
      <c r="H156" s="8">
        <f t="shared" si="74"/>
        <v>0</v>
      </c>
      <c r="I156" s="14">
        <f t="shared" si="75"/>
        <v>0</v>
      </c>
      <c r="J156" s="11">
        <f t="shared" si="68"/>
        <v>100</v>
      </c>
      <c r="K156" s="9">
        <f t="shared" si="82"/>
        <v>0</v>
      </c>
      <c r="M156" s="15">
        <f t="shared" si="76"/>
        <v>0.97146682706834231</v>
      </c>
      <c r="N156" s="15">
        <f t="shared" si="77"/>
        <v>0.38482186123115697</v>
      </c>
      <c r="O156" s="15">
        <f t="shared" si="69"/>
        <v>1.9183591685081005</v>
      </c>
      <c r="P156" s="15">
        <f t="shared" si="70"/>
        <v>0.24161474886078543</v>
      </c>
      <c r="Q156" s="15">
        <f t="shared" si="71"/>
        <v>0.70936437371416938</v>
      </c>
      <c r="R156" s="15">
        <f t="shared" si="72"/>
        <v>37.843389478429572</v>
      </c>
      <c r="S156" s="15">
        <f t="shared" si="73"/>
        <v>15.440102907199265</v>
      </c>
      <c r="U156" s="27">
        <f t="shared" si="78"/>
        <v>0.38468308451561767</v>
      </c>
      <c r="V156" s="2">
        <f t="shared" si="79"/>
        <v>0.9714448606060142</v>
      </c>
      <c r="W156" s="28">
        <f t="shared" si="80"/>
        <v>1.9333981045799009</v>
      </c>
      <c r="X156" s="29">
        <f t="shared" si="81"/>
        <v>0</v>
      </c>
    </row>
    <row r="157" spans="1:24" x14ac:dyDescent="0.25">
      <c r="A157" s="7">
        <v>153</v>
      </c>
      <c r="B157" s="34">
        <v>154</v>
      </c>
      <c r="C157" s="39">
        <v>0</v>
      </c>
      <c r="D157" s="39">
        <v>0</v>
      </c>
      <c r="E157" s="38">
        <v>0</v>
      </c>
      <c r="F157" s="42">
        <v>0</v>
      </c>
      <c r="G157" s="8">
        <f t="shared" si="67"/>
        <v>0</v>
      </c>
      <c r="H157" s="8">
        <f t="shared" si="74"/>
        <v>0</v>
      </c>
      <c r="I157" s="14">
        <f t="shared" si="75"/>
        <v>0</v>
      </c>
      <c r="J157" s="11">
        <f t="shared" si="68"/>
        <v>100</v>
      </c>
      <c r="K157" s="9">
        <f t="shared" si="82"/>
        <v>0</v>
      </c>
      <c r="M157" s="15">
        <f t="shared" si="76"/>
        <v>0.97118581740768195</v>
      </c>
      <c r="N157" s="15">
        <f t="shared" si="77"/>
        <v>0.387148420832994</v>
      </c>
      <c r="O157" s="15">
        <f t="shared" si="69"/>
        <v>1.9207849010317788</v>
      </c>
      <c r="P157" s="15">
        <f t="shared" si="70"/>
        <v>0.24300202155048922</v>
      </c>
      <c r="Q157" s="15">
        <f t="shared" si="71"/>
        <v>0.7086940269993337</v>
      </c>
      <c r="R157" s="15">
        <f t="shared" si="72"/>
        <v>37.86533417912468</v>
      </c>
      <c r="S157" s="15">
        <f t="shared" si="73"/>
        <v>15.449056345082868</v>
      </c>
      <c r="U157" s="27">
        <f t="shared" si="78"/>
        <v>0.38703260137392936</v>
      </c>
      <c r="V157" s="2">
        <f t="shared" si="79"/>
        <v>0.9711643655808343</v>
      </c>
      <c r="W157" s="28">
        <f t="shared" si="80"/>
        <v>1.9359643316509467</v>
      </c>
      <c r="X157" s="29">
        <f t="shared" si="81"/>
        <v>0</v>
      </c>
    </row>
    <row r="158" spans="1:24" x14ac:dyDescent="0.25">
      <c r="A158" s="7">
        <v>154</v>
      </c>
      <c r="B158" s="34">
        <v>155</v>
      </c>
      <c r="C158" s="39">
        <v>0</v>
      </c>
      <c r="D158" s="39">
        <v>0</v>
      </c>
      <c r="E158" s="38">
        <v>0</v>
      </c>
      <c r="F158" s="42">
        <v>0</v>
      </c>
      <c r="G158" s="8">
        <f t="shared" si="67"/>
        <v>0</v>
      </c>
      <c r="H158" s="8">
        <f t="shared" si="74"/>
        <v>0</v>
      </c>
      <c r="I158" s="14">
        <f t="shared" si="75"/>
        <v>0</v>
      </c>
      <c r="J158" s="11">
        <f t="shared" si="68"/>
        <v>100</v>
      </c>
      <c r="K158" s="9">
        <f t="shared" si="82"/>
        <v>0</v>
      </c>
      <c r="M158" s="15">
        <f t="shared" si="76"/>
        <v>0.97091333735652052</v>
      </c>
      <c r="N158" s="15">
        <f t="shared" si="77"/>
        <v>0.38936037628677872</v>
      </c>
      <c r="O158" s="15">
        <f t="shared" si="69"/>
        <v>1.9230974140237422</v>
      </c>
      <c r="P158" s="15">
        <f t="shared" si="70"/>
        <v>0.24431973885314395</v>
      </c>
      <c r="Q158" s="15">
        <f t="shared" si="71"/>
        <v>0.70805314359503568</v>
      </c>
      <c r="R158" s="15">
        <f t="shared" si="72"/>
        <v>37.885632232901223</v>
      </c>
      <c r="S158" s="15">
        <f t="shared" si="73"/>
        <v>15.457337951023698</v>
      </c>
      <c r="U158" s="27">
        <f t="shared" si="78"/>
        <v>0.3892674321196064</v>
      </c>
      <c r="V158" s="2">
        <f t="shared" si="79"/>
        <v>0.97089241517645686</v>
      </c>
      <c r="W158" s="28">
        <f t="shared" si="80"/>
        <v>1.9384122040265654</v>
      </c>
      <c r="X158" s="29">
        <f t="shared" si="81"/>
        <v>0</v>
      </c>
    </row>
    <row r="159" spans="1:24" x14ac:dyDescent="0.25">
      <c r="A159" s="7">
        <v>155</v>
      </c>
      <c r="B159" s="34">
        <v>156</v>
      </c>
      <c r="C159" s="39">
        <v>0</v>
      </c>
      <c r="D159" s="39">
        <v>0</v>
      </c>
      <c r="E159" s="38">
        <v>0</v>
      </c>
      <c r="F159" s="42">
        <v>0</v>
      </c>
      <c r="G159" s="8">
        <f t="shared" si="67"/>
        <v>0</v>
      </c>
      <c r="H159" s="8">
        <f t="shared" si="74"/>
        <v>0</v>
      </c>
      <c r="I159" s="14">
        <f t="shared" si="75"/>
        <v>0</v>
      </c>
      <c r="J159" s="11">
        <f t="shared" si="68"/>
        <v>100</v>
      </c>
      <c r="K159" s="9">
        <f t="shared" si="82"/>
        <v>0</v>
      </c>
      <c r="M159" s="15">
        <f t="shared" si="76"/>
        <v>0.97064946757473536</v>
      </c>
      <c r="N159" s="15">
        <f t="shared" si="77"/>
        <v>0.39145707280675829</v>
      </c>
      <c r="O159" s="15">
        <f t="shared" si="69"/>
        <v>1.9252951275709385</v>
      </c>
      <c r="P159" s="15">
        <f t="shared" si="70"/>
        <v>0.24556769003953524</v>
      </c>
      <c r="Q159" s="15">
        <f t="shared" si="71"/>
        <v>0.70744245656529026</v>
      </c>
      <c r="R159" s="15">
        <f t="shared" si="72"/>
        <v>37.904330999923893</v>
      </c>
      <c r="S159" s="15">
        <f t="shared" si="73"/>
        <v>15.464967047968948</v>
      </c>
      <c r="U159" s="27">
        <f t="shared" si="78"/>
        <v>0.39138691452406688</v>
      </c>
      <c r="V159" s="2">
        <f t="shared" si="79"/>
        <v>0.97062908997765562</v>
      </c>
      <c r="W159" s="28">
        <f t="shared" si="80"/>
        <v>1.9407400213997039</v>
      </c>
      <c r="X159" s="29">
        <f t="shared" si="81"/>
        <v>0</v>
      </c>
    </row>
    <row r="160" spans="1:24" x14ac:dyDescent="0.25">
      <c r="A160" s="7">
        <v>156</v>
      </c>
      <c r="B160" s="34">
        <v>157</v>
      </c>
      <c r="C160" s="39">
        <v>0</v>
      </c>
      <c r="D160" s="39">
        <v>0</v>
      </c>
      <c r="E160" s="38">
        <v>0</v>
      </c>
      <c r="F160" s="42">
        <v>0</v>
      </c>
      <c r="G160" s="8">
        <f t="shared" si="67"/>
        <v>0</v>
      </c>
      <c r="H160" s="8">
        <f t="shared" si="74"/>
        <v>0</v>
      </c>
      <c r="I160" s="14">
        <f t="shared" si="75"/>
        <v>0</v>
      </c>
      <c r="J160" s="11">
        <f t="shared" si="68"/>
        <v>100</v>
      </c>
      <c r="K160" s="9">
        <f t="shared" si="82"/>
        <v>0</v>
      </c>
      <c r="M160" s="15">
        <f t="shared" si="76"/>
        <v>0.97039428617338108</v>
      </c>
      <c r="N160" s="15">
        <f t="shared" si="77"/>
        <v>0.39343788972626953</v>
      </c>
      <c r="O160" s="15">
        <f t="shared" si="69"/>
        <v>1.9273765229360538</v>
      </c>
      <c r="P160" s="15">
        <f t="shared" si="70"/>
        <v>0.2467456782221007</v>
      </c>
      <c r="Q160" s="15">
        <f t="shared" si="71"/>
        <v>0.70686266382204166</v>
      </c>
      <c r="R160" s="15">
        <f t="shared" si="72"/>
        <v>37.921476007392172</v>
      </c>
      <c r="S160" s="15">
        <f t="shared" si="73"/>
        <v>15.471962211016006</v>
      </c>
      <c r="U160" s="27">
        <f t="shared" si="78"/>
        <v>0.39339042053893275</v>
      </c>
      <c r="V160" s="2">
        <f t="shared" si="79"/>
        <v>0.97037446801337024</v>
      </c>
      <c r="W160" s="28">
        <f t="shared" si="80"/>
        <v>1.9429461475709477</v>
      </c>
      <c r="X160" s="29">
        <f t="shared" si="81"/>
        <v>0</v>
      </c>
    </row>
    <row r="161" spans="1:24" x14ac:dyDescent="0.25">
      <c r="A161" s="7">
        <v>157</v>
      </c>
      <c r="B161" s="34">
        <v>158</v>
      </c>
      <c r="C161" s="39">
        <v>0</v>
      </c>
      <c r="D161" s="39">
        <v>0</v>
      </c>
      <c r="E161" s="38">
        <v>0</v>
      </c>
      <c r="F161" s="42">
        <v>0</v>
      </c>
      <c r="G161" s="8">
        <f t="shared" si="67"/>
        <v>0</v>
      </c>
      <c r="H161" s="8">
        <f t="shared" si="74"/>
        <v>0</v>
      </c>
      <c r="I161" s="14">
        <f t="shared" si="75"/>
        <v>0</v>
      </c>
      <c r="J161" s="11">
        <f t="shared" si="68"/>
        <v>100</v>
      </c>
      <c r="K161" s="9">
        <f t="shared" si="82"/>
        <v>0</v>
      </c>
      <c r="M161" s="15">
        <f t="shared" si="76"/>
        <v>0.97014786869156788</v>
      </c>
      <c r="N161" s="15">
        <f t="shared" si="77"/>
        <v>0.39530224068147052</v>
      </c>
      <c r="O161" s="15">
        <f t="shared" si="69"/>
        <v>1.9293401461009825</v>
      </c>
      <c r="P161" s="15">
        <f t="shared" si="70"/>
        <v>0.2478535199645705</v>
      </c>
      <c r="Q161" s="15">
        <f t="shared" si="71"/>
        <v>0.70631442741700068</v>
      </c>
      <c r="R161" s="15">
        <f t="shared" si="72"/>
        <v>37.937110851700616</v>
      </c>
      <c r="S161" s="15">
        <f t="shared" si="73"/>
        <v>15.47834122749385</v>
      </c>
      <c r="U161" s="27">
        <f t="shared" si="78"/>
        <v>0.39527735648213208</v>
      </c>
      <c r="V161" s="2">
        <f t="shared" si="79"/>
        <v>0.97012862473358386</v>
      </c>
      <c r="W161" s="28">
        <f t="shared" si="80"/>
        <v>1.9450290143408853</v>
      </c>
      <c r="X161" s="29">
        <f t="shared" si="81"/>
        <v>0</v>
      </c>
    </row>
    <row r="162" spans="1:24" x14ac:dyDescent="0.25">
      <c r="A162" s="7">
        <v>158</v>
      </c>
      <c r="B162" s="34">
        <v>159</v>
      </c>
      <c r="C162" s="39">
        <v>0</v>
      </c>
      <c r="D162" s="39">
        <v>0</v>
      </c>
      <c r="E162" s="38">
        <v>0</v>
      </c>
      <c r="F162" s="42">
        <v>0</v>
      </c>
      <c r="G162" s="8">
        <f t="shared" si="67"/>
        <v>0</v>
      </c>
      <c r="H162" s="8">
        <f t="shared" si="74"/>
        <v>0</v>
      </c>
      <c r="I162" s="14">
        <f t="shared" si="75"/>
        <v>0</v>
      </c>
      <c r="J162" s="11">
        <f t="shared" si="68"/>
        <v>100</v>
      </c>
      <c r="K162" s="9">
        <f t="shared" si="82"/>
        <v>0</v>
      </c>
      <c r="M162" s="15">
        <f t="shared" si="76"/>
        <v>0.96991028807409929</v>
      </c>
      <c r="N162" s="15">
        <f t="shared" si="77"/>
        <v>0.39704957378491601</v>
      </c>
      <c r="O162" s="15">
        <f t="shared" si="69"/>
        <v>1.9311846112178293</v>
      </c>
      <c r="P162" s="15">
        <f t="shared" si="70"/>
        <v>0.24889104490686156</v>
      </c>
      <c r="Q162" s="15">
        <f t="shared" si="71"/>
        <v>0.7057983728725219</v>
      </c>
      <c r="R162" s="15">
        <f t="shared" si="72"/>
        <v>37.951277104515214</v>
      </c>
      <c r="S162" s="15">
        <f t="shared" si="73"/>
        <v>15.484121058642206</v>
      </c>
      <c r="U162" s="27">
        <f t="shared" si="78"/>
        <v>0.39704716321382189</v>
      </c>
      <c r="V162" s="2">
        <f t="shared" si="79"/>
        <v>0.96989163298696601</v>
      </c>
      <c r="W162" s="28">
        <f t="shared" si="80"/>
        <v>1.9469871253079221</v>
      </c>
      <c r="X162" s="29">
        <f t="shared" si="81"/>
        <v>0</v>
      </c>
    </row>
    <row r="163" spans="1:24" x14ac:dyDescent="0.25">
      <c r="A163" s="7">
        <v>159</v>
      </c>
      <c r="B163" s="34">
        <v>160</v>
      </c>
      <c r="C163" s="39">
        <v>0</v>
      </c>
      <c r="D163" s="39">
        <v>0</v>
      </c>
      <c r="E163" s="38">
        <v>0</v>
      </c>
      <c r="F163" s="42">
        <v>0</v>
      </c>
      <c r="G163" s="8">
        <f t="shared" si="67"/>
        <v>0</v>
      </c>
      <c r="H163" s="8">
        <f t="shared" si="74"/>
        <v>0</v>
      </c>
      <c r="I163" s="14">
        <f t="shared" si="75"/>
        <v>0</v>
      </c>
      <c r="J163" s="11">
        <f t="shared" si="68"/>
        <v>100</v>
      </c>
      <c r="K163" s="9">
        <f t="shared" si="82"/>
        <v>0</v>
      </c>
      <c r="M163" s="15">
        <f t="shared" si="76"/>
        <v>0.96968161464987968</v>
      </c>
      <c r="N163" s="15">
        <f t="shared" si="77"/>
        <v>0.39867937178892804</v>
      </c>
      <c r="O163" s="15">
        <f t="shared" si="69"/>
        <v>1.9329086039513099</v>
      </c>
      <c r="P163" s="15">
        <f t="shared" si="70"/>
        <v>0.24985809540640166</v>
      </c>
      <c r="Q163" s="15">
        <f t="shared" si="71"/>
        <v>0.70531508855177771</v>
      </c>
      <c r="R163" s="15">
        <f t="shared" si="72"/>
        <v>37.964014223025153</v>
      </c>
      <c r="S163" s="15">
        <f t="shared" si="73"/>
        <v>15.489317802994261</v>
      </c>
      <c r="U163" s="27">
        <f t="shared" si="78"/>
        <v>0.39869931630207173</v>
      </c>
      <c r="V163" s="2">
        <f t="shared" si="79"/>
        <v>0.9696635629992858</v>
      </c>
      <c r="W163" s="28">
        <f t="shared" si="80"/>
        <v>1.9488190595534562</v>
      </c>
      <c r="X163" s="29">
        <f t="shared" si="81"/>
        <v>0</v>
      </c>
    </row>
    <row r="164" spans="1:24" x14ac:dyDescent="0.25">
      <c r="A164" s="7">
        <v>160</v>
      </c>
      <c r="B164" s="34">
        <v>161</v>
      </c>
      <c r="C164" s="39">
        <v>0</v>
      </c>
      <c r="D164" s="39">
        <v>0</v>
      </c>
      <c r="E164" s="38">
        <v>0</v>
      </c>
      <c r="F164" s="42">
        <v>0</v>
      </c>
      <c r="G164" s="8">
        <f t="shared" si="67"/>
        <v>0</v>
      </c>
      <c r="H164" s="8">
        <f t="shared" si="74"/>
        <v>0</v>
      </c>
      <c r="I164" s="14">
        <f t="shared" si="75"/>
        <v>0</v>
      </c>
      <c r="J164" s="11">
        <f t="shared" si="68"/>
        <v>100</v>
      </c>
      <c r="K164" s="9">
        <f t="shared" si="82"/>
        <v>0</v>
      </c>
      <c r="M164" s="15">
        <f t="shared" si="76"/>
        <v>0.96946191611109511</v>
      </c>
      <c r="N164" s="15">
        <f t="shared" si="77"/>
        <v>0.40019115223871227</v>
      </c>
      <c r="O164" s="15">
        <f t="shared" si="69"/>
        <v>1.9345108846965651</v>
      </c>
      <c r="P164" s="15">
        <f t="shared" si="70"/>
        <v>0.25075452619700134</v>
      </c>
      <c r="Q164" s="15">
        <f t="shared" si="71"/>
        <v>0.70486512506846088</v>
      </c>
      <c r="R164" s="15">
        <f t="shared" si="72"/>
        <v>37.975359464623438</v>
      </c>
      <c r="S164" s="15">
        <f t="shared" si="73"/>
        <v>15.493946661566362</v>
      </c>
      <c r="U164" s="27">
        <f t="shared" si="78"/>
        <v>0.40023332617826535</v>
      </c>
      <c r="V164" s="2">
        <f t="shared" si="79"/>
        <v>0.96944448235260294</v>
      </c>
      <c r="W164" s="28">
        <f t="shared" si="80"/>
        <v>1.9505234751964475</v>
      </c>
      <c r="X164" s="29">
        <f t="shared" si="81"/>
        <v>0</v>
      </c>
    </row>
    <row r="165" spans="1:24" x14ac:dyDescent="0.25">
      <c r="A165" s="7">
        <v>161</v>
      </c>
      <c r="B165" s="34">
        <v>162</v>
      </c>
      <c r="C165" s="39">
        <v>0</v>
      </c>
      <c r="D165" s="39">
        <v>0</v>
      </c>
      <c r="E165" s="38">
        <v>0</v>
      </c>
      <c r="F165" s="42">
        <v>0</v>
      </c>
      <c r="G165" s="8">
        <f t="shared" si="67"/>
        <v>0</v>
      </c>
      <c r="H165" s="8">
        <f t="shared" si="74"/>
        <v>0</v>
      </c>
      <c r="I165" s="14">
        <f t="shared" si="75"/>
        <v>0</v>
      </c>
      <c r="J165" s="11">
        <f t="shared" si="68"/>
        <v>100</v>
      </c>
      <c r="K165" s="9">
        <f t="shared" si="82"/>
        <v>0</v>
      </c>
      <c r="M165" s="15">
        <f t="shared" si="76"/>
        <v>0.96925125749317542</v>
      </c>
      <c r="N165" s="15">
        <f t="shared" si="77"/>
        <v>0.40158446761517491</v>
      </c>
      <c r="O165" s="15">
        <f t="shared" si="69"/>
        <v>1.9359902916566707</v>
      </c>
      <c r="P165" s="15">
        <f t="shared" si="70"/>
        <v>0.25158020406633036</v>
      </c>
      <c r="Q165" s="15">
        <f t="shared" si="71"/>
        <v>0.70444899473622069</v>
      </c>
      <c r="R165" s="15">
        <f t="shared" si="72"/>
        <v>37.985347806263775</v>
      </c>
      <c r="S165" s="15">
        <f t="shared" si="73"/>
        <v>15.498021904955619</v>
      </c>
      <c r="U165" s="27">
        <f t="shared" si="78"/>
        <v>0.40164873828216963</v>
      </c>
      <c r="V165" s="2">
        <f t="shared" si="79"/>
        <v>0.96923445596524105</v>
      </c>
      <c r="W165" s="28">
        <f t="shared" si="80"/>
        <v>1.9520991127996437</v>
      </c>
      <c r="X165" s="29">
        <f t="shared" si="81"/>
        <v>0</v>
      </c>
    </row>
    <row r="166" spans="1:24" x14ac:dyDescent="0.25">
      <c r="A166" s="7">
        <v>162</v>
      </c>
      <c r="B166" s="34">
        <v>163</v>
      </c>
      <c r="C166" s="39">
        <v>0</v>
      </c>
      <c r="D166" s="39">
        <v>0</v>
      </c>
      <c r="E166" s="38">
        <v>0</v>
      </c>
      <c r="F166" s="42">
        <v>0</v>
      </c>
      <c r="G166" s="8">
        <f t="shared" si="67"/>
        <v>0</v>
      </c>
      <c r="H166" s="8">
        <f t="shared" si="74"/>
        <v>0</v>
      </c>
      <c r="I166" s="14">
        <f t="shared" si="75"/>
        <v>0</v>
      </c>
      <c r="J166" s="11">
        <f t="shared" si="68"/>
        <v>100</v>
      </c>
      <c r="K166" s="9">
        <f t="shared" si="82"/>
        <v>0</v>
      </c>
      <c r="M166" s="15">
        <f t="shared" si="76"/>
        <v>0.96904970115554157</v>
      </c>
      <c r="N166" s="15">
        <f t="shared" si="77"/>
        <v>0.40285890546739761</v>
      </c>
      <c r="O166" s="15">
        <f t="shared" si="69"/>
        <v>1.937345743764513</v>
      </c>
      <c r="P166" s="15">
        <f t="shared" si="70"/>
        <v>0.25233500755299482</v>
      </c>
      <c r="Q166" s="15">
        <f t="shared" si="71"/>
        <v>0.70406717105801275</v>
      </c>
      <c r="R166" s="15">
        <f t="shared" si="72"/>
        <v>37.994011868731391</v>
      </c>
      <c r="S166" s="15">
        <f t="shared" si="73"/>
        <v>15.501556842442406</v>
      </c>
      <c r="U166" s="27">
        <f t="shared" si="78"/>
        <v>0.40294513319663133</v>
      </c>
      <c r="V166" s="2">
        <f t="shared" si="79"/>
        <v>0.96903354607255143</v>
      </c>
      <c r="W166" s="28">
        <f t="shared" si="80"/>
        <v>1.9535447986101224</v>
      </c>
      <c r="X166" s="29">
        <f t="shared" si="81"/>
        <v>0</v>
      </c>
    </row>
    <row r="167" spans="1:24" x14ac:dyDescent="0.25">
      <c r="A167" s="7">
        <v>163</v>
      </c>
      <c r="B167" s="34">
        <v>164</v>
      </c>
      <c r="C167" s="39">
        <v>0</v>
      </c>
      <c r="D167" s="39">
        <v>0</v>
      </c>
      <c r="E167" s="38">
        <v>0</v>
      </c>
      <c r="F167" s="42">
        <v>0</v>
      </c>
      <c r="G167" s="8">
        <f t="shared" si="67"/>
        <v>0</v>
      </c>
      <c r="H167" s="8">
        <f t="shared" si="74"/>
        <v>0</v>
      </c>
      <c r="I167" s="14">
        <f t="shared" si="75"/>
        <v>0</v>
      </c>
      <c r="J167" s="11">
        <f t="shared" si="68"/>
        <v>100</v>
      </c>
      <c r="K167" s="9">
        <f t="shared" si="82"/>
        <v>0</v>
      </c>
      <c r="M167" s="15">
        <f t="shared" si="76"/>
        <v>0.96885730676314663</v>
      </c>
      <c r="N167" s="15">
        <f t="shared" si="77"/>
        <v>0.40401408853473186</v>
      </c>
      <c r="O167" s="15">
        <f t="shared" si="69"/>
        <v>1.9385762434342115</v>
      </c>
      <c r="P167" s="15">
        <f t="shared" si="70"/>
        <v>0.25301882666414521</v>
      </c>
      <c r="Q167" s="15">
        <f t="shared" si="71"/>
        <v>0.70372008825552279</v>
      </c>
      <c r="R167" s="15">
        <f t="shared" si="72"/>
        <v>38.001381846056773</v>
      </c>
      <c r="S167" s="15">
        <f t="shared" si="73"/>
        <v>15.504563793191162</v>
      </c>
      <c r="U167" s="27">
        <f t="shared" si="78"/>
        <v>0.40412212677185855</v>
      </c>
      <c r="V167" s="2">
        <f t="shared" si="79"/>
        <v>0.96884181220847143</v>
      </c>
      <c r="W167" s="28">
        <f t="shared" si="80"/>
        <v>1.9548594476173253</v>
      </c>
      <c r="X167" s="29">
        <f t="shared" si="81"/>
        <v>0</v>
      </c>
    </row>
    <row r="168" spans="1:24" x14ac:dyDescent="0.25">
      <c r="A168" s="7">
        <v>164</v>
      </c>
      <c r="B168" s="34">
        <v>165</v>
      </c>
      <c r="C168" s="39">
        <v>0</v>
      </c>
      <c r="D168" s="39">
        <v>0</v>
      </c>
      <c r="E168" s="38">
        <v>0</v>
      </c>
      <c r="F168" s="42">
        <v>0</v>
      </c>
      <c r="G168" s="8">
        <f t="shared" si="67"/>
        <v>0</v>
      </c>
      <c r="H168" s="8">
        <f t="shared" si="74"/>
        <v>0</v>
      </c>
      <c r="I168" s="14">
        <f t="shared" si="75"/>
        <v>0</v>
      </c>
      <c r="J168" s="11">
        <f t="shared" si="68"/>
        <v>100</v>
      </c>
      <c r="K168" s="9">
        <f t="shared" si="82"/>
        <v>0</v>
      </c>
      <c r="M168" s="15">
        <f t="shared" si="76"/>
        <v>0.96867413126881363</v>
      </c>
      <c r="N168" s="15">
        <f t="shared" si="77"/>
        <v>0.40504967485847626</v>
      </c>
      <c r="O168" s="15">
        <f t="shared" si="69"/>
        <v>1.939680879127907</v>
      </c>
      <c r="P168" s="15">
        <f t="shared" si="70"/>
        <v>0.25363156261448022</v>
      </c>
      <c r="Q168" s="15">
        <f t="shared" si="71"/>
        <v>0.70340814083880443</v>
      </c>
      <c r="R168" s="15">
        <f t="shared" si="72"/>
        <v>38.007485440288669</v>
      </c>
      <c r="S168" s="15">
        <f t="shared" si="73"/>
        <v>15.507054059637776</v>
      </c>
      <c r="U168" s="27">
        <f t="shared" si="78"/>
        <v>0.4051793702392536</v>
      </c>
      <c r="V168" s="2">
        <f t="shared" si="79"/>
        <v>0.96865931118788273</v>
      </c>
      <c r="W168" s="28">
        <f t="shared" si="80"/>
        <v>1.9560420664124332</v>
      </c>
      <c r="X168" s="29">
        <f t="shared" si="81"/>
        <v>0</v>
      </c>
    </row>
    <row r="169" spans="1:24" x14ac:dyDescent="0.25">
      <c r="A169" s="7">
        <v>165</v>
      </c>
      <c r="B169" s="34">
        <v>166</v>
      </c>
      <c r="C169" s="39">
        <v>0</v>
      </c>
      <c r="D169" s="39">
        <v>0</v>
      </c>
      <c r="E169" s="38">
        <v>0</v>
      </c>
      <c r="F169" s="42">
        <v>0</v>
      </c>
      <c r="G169" s="8">
        <f t="shared" si="67"/>
        <v>0</v>
      </c>
      <c r="H169" s="8">
        <f t="shared" si="74"/>
        <v>0</v>
      </c>
      <c r="I169" s="14">
        <f t="shared" si="75"/>
        <v>0</v>
      </c>
      <c r="J169" s="11">
        <f t="shared" si="68"/>
        <v>100</v>
      </c>
      <c r="K169" s="9">
        <f t="shared" si="82"/>
        <v>0</v>
      </c>
      <c r="M169" s="15">
        <f t="shared" si="76"/>
        <v>0.96850022889637588</v>
      </c>
      <c r="N169" s="15">
        <f t="shared" si="77"/>
        <v>0.40596535788310323</v>
      </c>
      <c r="O169" s="15">
        <f t="shared" si="69"/>
        <v>1.9406588277244801</v>
      </c>
      <c r="P169" s="15">
        <f t="shared" si="70"/>
        <v>0.25417312758744126</v>
      </c>
      <c r="Q169" s="15">
        <f t="shared" si="71"/>
        <v>0.7031316832162513</v>
      </c>
      <c r="R169" s="15">
        <f t="shared" si="72"/>
        <v>38.012347801829762</v>
      </c>
      <c r="S169" s="15">
        <f t="shared" si="73"/>
        <v>15.509037903146542</v>
      </c>
      <c r="U169" s="27">
        <f t="shared" si="78"/>
        <v>0.40611655031475968</v>
      </c>
      <c r="V169" s="2">
        <f t="shared" si="79"/>
        <v>0.96848609708977662</v>
      </c>
      <c r="W169" s="28">
        <f t="shared" si="80"/>
        <v>1.9570917558337333</v>
      </c>
      <c r="X169" s="29">
        <f t="shared" si="81"/>
        <v>0</v>
      </c>
    </row>
    <row r="170" spans="1:24" x14ac:dyDescent="0.25">
      <c r="A170" s="7">
        <v>166</v>
      </c>
      <c r="B170" s="34">
        <v>167</v>
      </c>
      <c r="C170" s="39">
        <v>0</v>
      </c>
      <c r="D170" s="39">
        <v>0</v>
      </c>
      <c r="E170" s="38">
        <v>0</v>
      </c>
      <c r="F170" s="42">
        <v>0</v>
      </c>
      <c r="G170" s="8">
        <f t="shared" si="67"/>
        <v>0</v>
      </c>
      <c r="H170" s="8">
        <f t="shared" si="74"/>
        <v>0</v>
      </c>
      <c r="I170" s="14">
        <f t="shared" si="75"/>
        <v>0</v>
      </c>
      <c r="J170" s="11">
        <f t="shared" si="68"/>
        <v>100</v>
      </c>
      <c r="K170" s="9">
        <f t="shared" si="82"/>
        <v>0</v>
      </c>
      <c r="M170" s="15">
        <f t="shared" si="76"/>
        <v>0.96833565112462583</v>
      </c>
      <c r="N170" s="15">
        <f t="shared" si="77"/>
        <v>0.40676086654700622</v>
      </c>
      <c r="O170" s="15">
        <f t="shared" si="69"/>
        <v>1.9415093566776385</v>
      </c>
      <c r="P170" s="15">
        <f t="shared" si="70"/>
        <v>0.25464344451932475</v>
      </c>
      <c r="Q170" s="15">
        <f t="shared" si="71"/>
        <v>0.70289102934500902</v>
      </c>
      <c r="R170" s="15">
        <f t="shared" si="72"/>
        <v>38.015991475523968</v>
      </c>
      <c r="S170" s="15">
        <f t="shared" si="73"/>
        <v>15.510524522013778</v>
      </c>
      <c r="U170" s="27">
        <f t="shared" si="78"/>
        <v>0.40693338929169448</v>
      </c>
      <c r="V170" s="2">
        <f t="shared" si="79"/>
        <v>0.96832222124122846</v>
      </c>
      <c r="W170" s="28">
        <f t="shared" si="80"/>
        <v>1.9580077133835831</v>
      </c>
      <c r="X170" s="29">
        <f t="shared" si="81"/>
        <v>0</v>
      </c>
    </row>
    <row r="171" spans="1:24" x14ac:dyDescent="0.25">
      <c r="A171" s="7">
        <v>167</v>
      </c>
      <c r="B171" s="34">
        <v>168</v>
      </c>
      <c r="C171" s="39">
        <v>0</v>
      </c>
      <c r="D171" s="39">
        <v>0</v>
      </c>
      <c r="E171" s="38">
        <v>0</v>
      </c>
      <c r="F171" s="42">
        <v>0</v>
      </c>
      <c r="G171" s="8">
        <f t="shared" si="67"/>
        <v>0</v>
      </c>
      <c r="H171" s="8">
        <f t="shared" si="74"/>
        <v>0</v>
      </c>
      <c r="I171" s="14">
        <f t="shared" si="75"/>
        <v>0</v>
      </c>
      <c r="J171" s="11">
        <f t="shared" si="68"/>
        <v>100</v>
      </c>
      <c r="K171" s="9">
        <f t="shared" si="82"/>
        <v>0</v>
      </c>
      <c r="M171" s="15">
        <f t="shared" si="76"/>
        <v>0.96818044667207637</v>
      </c>
      <c r="N171" s="15">
        <f t="shared" si="77"/>
        <v>0.40743596536273968</v>
      </c>
      <c r="O171" s="15">
        <f t="shared" si="69"/>
        <v>1.9422318259517852</v>
      </c>
      <c r="P171" s="15">
        <f t="shared" si="70"/>
        <v>0.25504244690696581</v>
      </c>
      <c r="Q171" s="15">
        <f t="shared" si="71"/>
        <v>0.70268645242191607</v>
      </c>
      <c r="R171" s="15">
        <f t="shared" si="72"/>
        <v>38.018436352667685</v>
      </c>
      <c r="S171" s="15">
        <f t="shared" si="73"/>
        <v>15.511522031888415</v>
      </c>
      <c r="U171" s="27">
        <f t="shared" si="78"/>
        <v>0.4076296451230404</v>
      </c>
      <c r="V171" s="2">
        <f t="shared" si="79"/>
        <v>0.96816773220218899</v>
      </c>
      <c r="W171" s="28">
        <f t="shared" si="80"/>
        <v>1.958789235403632</v>
      </c>
      <c r="X171" s="29">
        <f t="shared" si="81"/>
        <v>0</v>
      </c>
    </row>
    <row r="172" spans="1:24" x14ac:dyDescent="0.25">
      <c r="A172" s="7">
        <v>168</v>
      </c>
      <c r="B172" s="34">
        <v>169</v>
      </c>
      <c r="C172" s="39">
        <v>0</v>
      </c>
      <c r="D172" s="39">
        <v>0</v>
      </c>
      <c r="E172" s="38">
        <v>0</v>
      </c>
      <c r="F172" s="42">
        <v>0</v>
      </c>
      <c r="G172" s="8">
        <f t="shared" si="67"/>
        <v>0</v>
      </c>
      <c r="H172" s="8">
        <f t="shared" si="74"/>
        <v>0</v>
      </c>
      <c r="I172" s="14">
        <f t="shared" si="75"/>
        <v>0</v>
      </c>
      <c r="J172" s="11">
        <f t="shared" si="68"/>
        <v>100</v>
      </c>
      <c r="K172" s="9">
        <f t="shared" si="82"/>
        <v>0</v>
      </c>
      <c r="M172" s="15">
        <f t="shared" si="76"/>
        <v>0.96803466148253914</v>
      </c>
      <c r="N172" s="15">
        <f t="shared" si="77"/>
        <v>0.40799045448672816</v>
      </c>
      <c r="O172" s="15">
        <f t="shared" si="69"/>
        <v>1.9428256897251655</v>
      </c>
      <c r="P172" s="15">
        <f t="shared" si="70"/>
        <v>0.25537007863957517</v>
      </c>
      <c r="Q172" s="15">
        <f t="shared" si="71"/>
        <v>0.70251818461505</v>
      </c>
      <c r="R172" s="15">
        <f t="shared" si="72"/>
        <v>38.019699629100067</v>
      </c>
      <c r="S172" s="15">
        <f t="shared" si="73"/>
        <v>15.512037448672826</v>
      </c>
      <c r="U172" s="27">
        <f t="shared" si="78"/>
        <v>0.40820511149316802</v>
      </c>
      <c r="V172" s="2">
        <f t="shared" si="79"/>
        <v>0.96802267575109457</v>
      </c>
      <c r="W172" s="28">
        <f t="shared" si="80"/>
        <v>1.9594357189961698</v>
      </c>
      <c r="X172" s="29">
        <f t="shared" si="81"/>
        <v>0</v>
      </c>
    </row>
    <row r="173" spans="1:24" x14ac:dyDescent="0.25">
      <c r="A173" s="7">
        <v>169</v>
      </c>
      <c r="B173" s="34">
        <v>170</v>
      </c>
      <c r="C173" s="39">
        <v>0</v>
      </c>
      <c r="D173" s="39">
        <v>0</v>
      </c>
      <c r="E173" s="38">
        <v>0</v>
      </c>
      <c r="F173" s="42">
        <v>0</v>
      </c>
      <c r="G173" s="8">
        <f t="shared" si="67"/>
        <v>0</v>
      </c>
      <c r="H173" s="8">
        <f t="shared" si="74"/>
        <v>0</v>
      </c>
      <c r="I173" s="14">
        <f t="shared" si="75"/>
        <v>0</v>
      </c>
      <c r="J173" s="11">
        <f t="shared" si="68"/>
        <v>100</v>
      </c>
      <c r="K173" s="9">
        <f t="shared" si="82"/>
        <v>0</v>
      </c>
      <c r="M173" s="15">
        <f t="shared" si="76"/>
        <v>0.96789833871152364</v>
      </c>
      <c r="N173" s="15">
        <f t="shared" si="77"/>
        <v>0.40842416977842444</v>
      </c>
      <c r="O173" s="15">
        <f t="shared" si="69"/>
        <v>1.94329049785096</v>
      </c>
      <c r="P173" s="15">
        <f t="shared" si="70"/>
        <v>0.25562629385523561</v>
      </c>
      <c r="Q173" s="15">
        <f t="shared" si="71"/>
        <v>0.70238641683594238</v>
      </c>
      <c r="R173" s="15">
        <f t="shared" si="72"/>
        <v>38.019795769508754</v>
      </c>
      <c r="S173" s="15">
        <f t="shared" si="73"/>
        <v>15.512076673959571</v>
      </c>
      <c r="U173" s="27">
        <f t="shared" si="78"/>
        <v>0.40865961787897248</v>
      </c>
      <c r="V173" s="2">
        <f t="shared" si="79"/>
        <v>0.96788709487130231</v>
      </c>
      <c r="W173" s="28">
        <f t="shared" si="80"/>
        <v>1.959946663680777</v>
      </c>
      <c r="X173" s="29">
        <f t="shared" si="81"/>
        <v>0</v>
      </c>
    </row>
    <row r="174" spans="1:24" x14ac:dyDescent="0.25">
      <c r="A174" s="7">
        <v>170</v>
      </c>
      <c r="B174" s="34">
        <v>171</v>
      </c>
      <c r="C174" s="39">
        <v>0</v>
      </c>
      <c r="D174" s="39">
        <v>0</v>
      </c>
      <c r="E174" s="38">
        <v>0</v>
      </c>
      <c r="F174" s="42">
        <v>0</v>
      </c>
      <c r="G174" s="8">
        <f t="shared" si="67"/>
        <v>0</v>
      </c>
      <c r="H174" s="8">
        <f t="shared" si="74"/>
        <v>0</v>
      </c>
      <c r="I174" s="14">
        <f t="shared" si="75"/>
        <v>0</v>
      </c>
      <c r="J174" s="11">
        <f t="shared" si="68"/>
        <v>100</v>
      </c>
      <c r="K174" s="9">
        <f t="shared" si="82"/>
        <v>0</v>
      </c>
      <c r="M174" s="15">
        <f t="shared" si="76"/>
        <v>0.96777151871346312</v>
      </c>
      <c r="N174" s="15">
        <f t="shared" si="77"/>
        <v>0.40873698284889853</v>
      </c>
      <c r="O174" s="15">
        <f t="shared" si="69"/>
        <v>1.9436258970682605</v>
      </c>
      <c r="P174" s="15">
        <f t="shared" si="70"/>
        <v>0.25581105682249156</v>
      </c>
      <c r="Q174" s="15">
        <f t="shared" si="71"/>
        <v>0.70229129855251315</v>
      </c>
      <c r="R174" s="15">
        <f t="shared" si="72"/>
        <v>38.01873647806724</v>
      </c>
      <c r="S174" s="15">
        <f t="shared" si="73"/>
        <v>15.511644483051432</v>
      </c>
      <c r="U174" s="27">
        <f t="shared" si="78"/>
        <v>0.40899302960040246</v>
      </c>
      <c r="V174" s="2">
        <f t="shared" si="79"/>
        <v>0.96776102973835298</v>
      </c>
      <c r="W174" s="28">
        <f t="shared" si="80"/>
        <v>1.9603216727768591</v>
      </c>
      <c r="X174" s="29">
        <f t="shared" si="81"/>
        <v>0</v>
      </c>
    </row>
    <row r="175" spans="1:24" x14ac:dyDescent="0.25">
      <c r="A175" s="7">
        <v>171</v>
      </c>
      <c r="B175" s="34">
        <v>172</v>
      </c>
      <c r="C175" s="39">
        <v>0</v>
      </c>
      <c r="D175" s="39">
        <v>0</v>
      </c>
      <c r="E175" s="38">
        <v>0</v>
      </c>
      <c r="F175" s="42">
        <v>0</v>
      </c>
      <c r="G175" s="8">
        <f t="shared" si="67"/>
        <v>0</v>
      </c>
      <c r="H175" s="8">
        <f t="shared" si="74"/>
        <v>0</v>
      </c>
      <c r="I175" s="14">
        <f t="shared" si="75"/>
        <v>0</v>
      </c>
      <c r="J175" s="11">
        <f t="shared" si="68"/>
        <v>100</v>
      </c>
      <c r="K175" s="9">
        <f t="shared" si="82"/>
        <v>0</v>
      </c>
      <c r="M175" s="15">
        <f t="shared" si="76"/>
        <v>0.9676542390297681</v>
      </c>
      <c r="N175" s="15">
        <f t="shared" si="77"/>
        <v>0.4089288010988435</v>
      </c>
      <c r="O175" s="15">
        <f t="shared" si="69"/>
        <v>1.9438316319561952</v>
      </c>
      <c r="P175" s="15">
        <f t="shared" si="70"/>
        <v>0.25592434184738633</v>
      </c>
      <c r="Q175" s="15">
        <f t="shared" si="71"/>
        <v>0.70223293764276717</v>
      </c>
      <c r="R175" s="15">
        <f t="shared" si="72"/>
        <v>38.016530675499602</v>
      </c>
      <c r="S175" s="15">
        <f t="shared" si="73"/>
        <v>15.510744515603836</v>
      </c>
      <c r="U175" s="27">
        <f t="shared" si="78"/>
        <v>0.40920524786036933</v>
      </c>
      <c r="V175" s="2">
        <f t="shared" si="79"/>
        <v>0.96764451770806614</v>
      </c>
      <c r="W175" s="28">
        <f t="shared" si="80"/>
        <v>1.9605604545041504</v>
      </c>
      <c r="X175" s="29">
        <f t="shared" si="81"/>
        <v>0</v>
      </c>
    </row>
    <row r="176" spans="1:24" x14ac:dyDescent="0.25">
      <c r="A176" s="7">
        <v>172</v>
      </c>
      <c r="B176" s="34">
        <v>173</v>
      </c>
      <c r="C176" s="39">
        <v>0</v>
      </c>
      <c r="D176" s="39">
        <v>0</v>
      </c>
      <c r="E176" s="38">
        <v>0</v>
      </c>
      <c r="F176" s="42">
        <v>0</v>
      </c>
      <c r="G176" s="8">
        <f t="shared" si="67"/>
        <v>0</v>
      </c>
      <c r="H176" s="8">
        <f t="shared" si="74"/>
        <v>0</v>
      </c>
      <c r="I176" s="14">
        <f t="shared" si="75"/>
        <v>0</v>
      </c>
      <c r="J176" s="11">
        <f t="shared" si="68"/>
        <v>100</v>
      </c>
      <c r="K176" s="9">
        <f t="shared" si="82"/>
        <v>0</v>
      </c>
      <c r="M176" s="15">
        <f t="shared" si="76"/>
        <v>0.96754653437771376</v>
      </c>
      <c r="N176" s="15">
        <f t="shared" si="77"/>
        <v>0.40899956774598684</v>
      </c>
      <c r="O176" s="15">
        <f t="shared" si="69"/>
        <v>1.9439075456258732</v>
      </c>
      <c r="P176" s="15">
        <f t="shared" si="70"/>
        <v>0.25596613320622635</v>
      </c>
      <c r="Q176" s="15">
        <f t="shared" si="71"/>
        <v>0.70221140028928331</v>
      </c>
      <c r="R176" s="15">
        <f t="shared" si="72"/>
        <v>38.013184482646523</v>
      </c>
      <c r="S176" s="15">
        <f t="shared" si="73"/>
        <v>15.50937926891978</v>
      </c>
      <c r="U176" s="27">
        <f t="shared" si="78"/>
        <v>0.40929620977402259</v>
      </c>
      <c r="V176" s="2">
        <f t="shared" si="79"/>
        <v>0.96753759330547084</v>
      </c>
      <c r="W176" s="28">
        <f t="shared" si="80"/>
        <v>1.9606628227948519</v>
      </c>
      <c r="X176" s="29">
        <f t="shared" si="81"/>
        <v>0</v>
      </c>
    </row>
    <row r="177" spans="1:24" x14ac:dyDescent="0.25">
      <c r="A177" s="7">
        <v>173</v>
      </c>
      <c r="B177" s="34">
        <v>174</v>
      </c>
      <c r="C177" s="39">
        <v>0</v>
      </c>
      <c r="D177" s="39">
        <v>0</v>
      </c>
      <c r="E177" s="38">
        <v>0</v>
      </c>
      <c r="F177" s="42">
        <v>0</v>
      </c>
      <c r="G177" s="8">
        <f t="shared" si="67"/>
        <v>0</v>
      </c>
      <c r="H177" s="8">
        <f t="shared" si="74"/>
        <v>0</v>
      </c>
      <c r="I177" s="14">
        <f t="shared" si="75"/>
        <v>0</v>
      </c>
      <c r="J177" s="11">
        <f t="shared" si="68"/>
        <v>100</v>
      </c>
      <c r="K177" s="9">
        <f t="shared" si="82"/>
        <v>0</v>
      </c>
      <c r="M177" s="15">
        <f t="shared" si="76"/>
        <v>0.96744843664016256</v>
      </c>
      <c r="N177" s="15">
        <f t="shared" si="77"/>
        <v>0.40894926184189939</v>
      </c>
      <c r="O177" s="15">
        <f t="shared" si="69"/>
        <v>1.9438535801462653</v>
      </c>
      <c r="P177" s="15">
        <f t="shared" si="70"/>
        <v>0.25593642510427494</v>
      </c>
      <c r="Q177" s="15">
        <f t="shared" si="71"/>
        <v>0.70222671091451883</v>
      </c>
      <c r="R177" s="15">
        <f t="shared" si="72"/>
        <v>38.008701210584064</v>
      </c>
      <c r="S177" s="15">
        <f t="shared" si="73"/>
        <v>15.507550093918297</v>
      </c>
      <c r="U177" s="27">
        <f t="shared" si="78"/>
        <v>0.4092658883873842</v>
      </c>
      <c r="V177" s="2">
        <f t="shared" si="79"/>
        <v>0.96744028821457528</v>
      </c>
      <c r="W177" s="28">
        <f t="shared" si="80"/>
        <v>1.9606286978127065</v>
      </c>
      <c r="X177" s="29">
        <f t="shared" si="81"/>
        <v>0</v>
      </c>
    </row>
    <row r="178" spans="1:24" x14ac:dyDescent="0.25">
      <c r="A178" s="7">
        <v>174</v>
      </c>
      <c r="B178" s="34">
        <v>175</v>
      </c>
      <c r="C178" s="39">
        <v>0</v>
      </c>
      <c r="D178" s="39">
        <v>0</v>
      </c>
      <c r="E178" s="38">
        <v>0</v>
      </c>
      <c r="F178" s="42">
        <v>0</v>
      </c>
      <c r="G178" s="8">
        <f t="shared" si="67"/>
        <v>0</v>
      </c>
      <c r="H178" s="8">
        <f t="shared" si="74"/>
        <v>0</v>
      </c>
      <c r="I178" s="14">
        <f t="shared" si="75"/>
        <v>0</v>
      </c>
      <c r="J178" s="11">
        <f t="shared" si="68"/>
        <v>100</v>
      </c>
      <c r="K178" s="9">
        <f t="shared" si="82"/>
        <v>0</v>
      </c>
      <c r="M178" s="15">
        <f t="shared" si="76"/>
        <v>0.96735997485612646</v>
      </c>
      <c r="N178" s="15">
        <f t="shared" si="77"/>
        <v>0.40877789827819627</v>
      </c>
      <c r="O178" s="15">
        <f t="shared" si="69"/>
        <v>1.9436697767016275</v>
      </c>
      <c r="P178" s="15">
        <f t="shared" si="70"/>
        <v>0.25583522166049821</v>
      </c>
      <c r="Q178" s="15">
        <f t="shared" si="71"/>
        <v>0.70227885215694241</v>
      </c>
      <c r="R178" s="15">
        <f t="shared" si="72"/>
        <v>38.003081357324582</v>
      </c>
      <c r="S178" s="15">
        <f t="shared" si="73"/>
        <v>15.505257193788429</v>
      </c>
      <c r="U178" s="27">
        <f t="shared" si="78"/>
        <v>0.40911429268533539</v>
      </c>
      <c r="V178" s="2">
        <f t="shared" si="79"/>
        <v>0.96735263126897797</v>
      </c>
      <c r="W178" s="28">
        <f t="shared" si="80"/>
        <v>1.960458106176</v>
      </c>
      <c r="X178" s="29">
        <f t="shared" si="81"/>
        <v>0</v>
      </c>
    </row>
    <row r="179" spans="1:24" x14ac:dyDescent="0.25">
      <c r="A179" s="7">
        <v>175</v>
      </c>
      <c r="B179" s="34">
        <v>176</v>
      </c>
      <c r="C179" s="39">
        <v>0</v>
      </c>
      <c r="D179" s="39">
        <v>0</v>
      </c>
      <c r="E179" s="38">
        <v>0</v>
      </c>
      <c r="F179" s="42">
        <v>0</v>
      </c>
      <c r="G179" s="8">
        <f t="shared" si="67"/>
        <v>0</v>
      </c>
      <c r="H179" s="8">
        <f t="shared" si="74"/>
        <v>0</v>
      </c>
      <c r="I179" s="14">
        <f t="shared" si="75"/>
        <v>0</v>
      </c>
      <c r="J179" s="11">
        <f t="shared" si="68"/>
        <v>100</v>
      </c>
      <c r="K179" s="9">
        <f t="shared" si="82"/>
        <v>0</v>
      </c>
      <c r="M179" s="15">
        <f t="shared" si="76"/>
        <v>0.96728117521217094</v>
      </c>
      <c r="N179" s="15">
        <f t="shared" si="77"/>
        <v>0.40848552778212865</v>
      </c>
      <c r="O179" s="15">
        <f t="shared" si="69"/>
        <v>1.9433562754795759</v>
      </c>
      <c r="P179" s="15">
        <f t="shared" si="70"/>
        <v>0.25566253691840934</v>
      </c>
      <c r="Q179" s="15">
        <f t="shared" si="71"/>
        <v>0.70236776488800001</v>
      </c>
      <c r="R179" s="15">
        <f t="shared" si="72"/>
        <v>37.996322611105157</v>
      </c>
      <c r="S179" s="15">
        <f t="shared" si="73"/>
        <v>15.502499625330904</v>
      </c>
      <c r="U179" s="27">
        <f t="shared" si="78"/>
        <v>0.40884146758895429</v>
      </c>
      <c r="V179" s="2">
        <f t="shared" si="79"/>
        <v>0.96727464844332345</v>
      </c>
      <c r="W179" s="28">
        <f t="shared" si="80"/>
        <v>1.9601511808831902</v>
      </c>
      <c r="X179" s="29">
        <f t="shared" si="81"/>
        <v>0</v>
      </c>
    </row>
    <row r="180" spans="1:24" x14ac:dyDescent="0.25">
      <c r="A180" s="7">
        <v>176</v>
      </c>
      <c r="B180" s="34">
        <v>177</v>
      </c>
      <c r="C180" s="39">
        <v>0</v>
      </c>
      <c r="D180" s="39">
        <v>0</v>
      </c>
      <c r="E180" s="38">
        <v>0</v>
      </c>
      <c r="F180" s="42">
        <v>0</v>
      </c>
      <c r="G180" s="8">
        <f t="shared" si="67"/>
        <v>0</v>
      </c>
      <c r="H180" s="8">
        <f t="shared" si="74"/>
        <v>0</v>
      </c>
      <c r="I180" s="14">
        <f t="shared" si="75"/>
        <v>0</v>
      </c>
      <c r="J180" s="11">
        <f t="shared" si="68"/>
        <v>100</v>
      </c>
      <c r="K180" s="9">
        <f t="shared" si="82"/>
        <v>0</v>
      </c>
      <c r="M180" s="15">
        <f t="shared" si="76"/>
        <v>0.96721206103466251</v>
      </c>
      <c r="N180" s="15">
        <f t="shared" si="77"/>
        <v>0.40807223690156774</v>
      </c>
      <c r="O180" s="15">
        <f t="shared" si="69"/>
        <v>1.9429133152904488</v>
      </c>
      <c r="P180" s="15">
        <f t="shared" si="70"/>
        <v>0.25541839488297907</v>
      </c>
      <c r="Q180" s="15">
        <f t="shared" si="71"/>
        <v>0.70249334826991228</v>
      </c>
      <c r="R180" s="15">
        <f t="shared" si="72"/>
        <v>37.988419860246935</v>
      </c>
      <c r="S180" s="15">
        <f t="shared" si="73"/>
        <v>15.499275302980749</v>
      </c>
      <c r="U180" s="27">
        <f t="shared" si="78"/>
        <v>0.40844749394220503</v>
      </c>
      <c r="V180" s="2">
        <f t="shared" si="79"/>
        <v>0.96720636284560613</v>
      </c>
      <c r="W180" s="28">
        <f t="shared" si="80"/>
        <v>1.9597081609416009</v>
      </c>
      <c r="X180" s="29">
        <f t="shared" si="81"/>
        <v>0</v>
      </c>
    </row>
    <row r="181" spans="1:24" x14ac:dyDescent="0.25">
      <c r="A181" s="7">
        <v>177</v>
      </c>
      <c r="B181" s="34">
        <v>178</v>
      </c>
      <c r="C181" s="39">
        <v>0</v>
      </c>
      <c r="D181" s="39">
        <v>0</v>
      </c>
      <c r="E181" s="38">
        <v>0</v>
      </c>
      <c r="F181" s="42">
        <v>0</v>
      </c>
      <c r="G181" s="8">
        <f t="shared" si="67"/>
        <v>0</v>
      </c>
      <c r="H181" s="8">
        <f t="shared" si="74"/>
        <v>0</v>
      </c>
      <c r="I181" s="14">
        <f t="shared" si="75"/>
        <v>0</v>
      </c>
      <c r="J181" s="11">
        <f t="shared" si="68"/>
        <v>100</v>
      </c>
      <c r="K181" s="9">
        <f t="shared" si="82"/>
        <v>0</v>
      </c>
      <c r="M181" s="15">
        <f t="shared" si="76"/>
        <v>0.96715265278286466</v>
      </c>
      <c r="N181" s="15">
        <f t="shared" si="77"/>
        <v>0.40753814797938431</v>
      </c>
      <c r="O181" s="15">
        <f t="shared" si="69"/>
        <v>1.9423412329200938</v>
      </c>
      <c r="P181" s="15">
        <f t="shared" si="70"/>
        <v>0.25510282958350111</v>
      </c>
      <c r="Q181" s="15">
        <f t="shared" si="71"/>
        <v>0.70265545985428746</v>
      </c>
      <c r="R181" s="15">
        <f t="shared" si="72"/>
        <v>37.979365209545051</v>
      </c>
      <c r="S181" s="15">
        <f t="shared" si="73"/>
        <v>15.49558100549438</v>
      </c>
      <c r="U181" s="27">
        <f t="shared" si="78"/>
        <v>0.40793248848798186</v>
      </c>
      <c r="V181" s="2">
        <f t="shared" si="79"/>
        <v>0.96714779471032231</v>
      </c>
      <c r="W181" s="28">
        <f t="shared" si="80"/>
        <v>1.9591293907013323</v>
      </c>
      <c r="X181" s="29">
        <f t="shared" si="81"/>
        <v>0</v>
      </c>
    </row>
    <row r="182" spans="1:24" x14ac:dyDescent="0.25">
      <c r="A182" s="7">
        <v>178</v>
      </c>
      <c r="B182" s="34">
        <v>179</v>
      </c>
      <c r="C182" s="39">
        <v>0</v>
      </c>
      <c r="D182" s="39">
        <v>0</v>
      </c>
      <c r="E182" s="38">
        <v>0</v>
      </c>
      <c r="F182" s="42">
        <v>0</v>
      </c>
      <c r="G182" s="8">
        <f t="shared" si="67"/>
        <v>0</v>
      </c>
      <c r="H182" s="8">
        <f t="shared" si="74"/>
        <v>0</v>
      </c>
      <c r="I182" s="14">
        <f t="shared" si="75"/>
        <v>0</v>
      </c>
      <c r="J182" s="11">
        <f t="shared" si="68"/>
        <v>100</v>
      </c>
      <c r="K182" s="9">
        <f t="shared" si="82"/>
        <v>0</v>
      </c>
      <c r="M182" s="15">
        <f t="shared" si="76"/>
        <v>0.96710296804288032</v>
      </c>
      <c r="N182" s="15">
        <f t="shared" si="77"/>
        <v>0.40688341911723303</v>
      </c>
      <c r="O182" s="15">
        <f t="shared" si="69"/>
        <v>1.9416404622197163</v>
      </c>
      <c r="P182" s="15">
        <f t="shared" si="70"/>
        <v>0.25471588516222426</v>
      </c>
      <c r="Q182" s="15">
        <f t="shared" si="71"/>
        <v>0.70285391572153444</v>
      </c>
      <c r="R182" s="15">
        <f t="shared" si="72"/>
        <v>37.969148003126534</v>
      </c>
      <c r="S182" s="15">
        <f t="shared" si="73"/>
        <v>15.491412385275625</v>
      </c>
      <c r="U182" s="27">
        <f t="shared" si="78"/>
        <v>0.40729660383351551</v>
      </c>
      <c r="V182" s="2">
        <f t="shared" si="79"/>
        <v>0.96709896139247453</v>
      </c>
      <c r="W182" s="28">
        <f t="shared" si="80"/>
        <v>1.958415318898248</v>
      </c>
      <c r="X182" s="29">
        <f t="shared" si="81"/>
        <v>0</v>
      </c>
    </row>
    <row r="183" spans="1:24" x14ac:dyDescent="0.25">
      <c r="A183" s="7">
        <v>179</v>
      </c>
      <c r="B183" s="34">
        <v>180</v>
      </c>
      <c r="C183" s="39">
        <v>0</v>
      </c>
      <c r="D183" s="39">
        <v>0</v>
      </c>
      <c r="E183" s="38">
        <v>0</v>
      </c>
      <c r="F183" s="42">
        <v>0</v>
      </c>
      <c r="G183" s="8">
        <f t="shared" si="67"/>
        <v>0</v>
      </c>
      <c r="H183" s="8">
        <f t="shared" si="74"/>
        <v>0</v>
      </c>
      <c r="I183" s="14">
        <f t="shared" si="75"/>
        <v>0</v>
      </c>
      <c r="J183" s="11">
        <f t="shared" si="68"/>
        <v>100</v>
      </c>
      <c r="K183" s="9">
        <f t="shared" si="82"/>
        <v>0</v>
      </c>
      <c r="M183" s="15">
        <f t="shared" si="76"/>
        <v>0.96706302152244694</v>
      </c>
      <c r="N183" s="15">
        <f t="shared" si="77"/>
        <v>0.40610824412875079</v>
      </c>
      <c r="O183" s="15">
        <f t="shared" si="69"/>
        <v>1.940811532937877</v>
      </c>
      <c r="P183" s="15">
        <f t="shared" si="70"/>
        <v>0.2542576159884859</v>
      </c>
      <c r="Q183" s="15">
        <f t="shared" si="71"/>
        <v>0.70308849066104084</v>
      </c>
      <c r="R183" s="15">
        <f t="shared" si="72"/>
        <v>37.957754853691689</v>
      </c>
      <c r="S183" s="15">
        <f t="shared" si="73"/>
        <v>15.486763980306208</v>
      </c>
      <c r="U183" s="27">
        <f t="shared" si="78"/>
        <v>0.40654002840515269</v>
      </c>
      <c r="V183" s="2">
        <f t="shared" si="79"/>
        <v>0.96705987736242871</v>
      </c>
      <c r="W183" s="28">
        <f t="shared" si="80"/>
        <v>1.9575664974115659</v>
      </c>
      <c r="X183" s="29">
        <f t="shared" si="81"/>
        <v>0</v>
      </c>
    </row>
    <row r="184" spans="1:24" x14ac:dyDescent="0.25">
      <c r="A184" s="7">
        <v>180</v>
      </c>
      <c r="B184" s="34">
        <v>181</v>
      </c>
      <c r="C184" s="39">
        <v>0</v>
      </c>
      <c r="D184" s="39">
        <v>0</v>
      </c>
      <c r="E184" s="38">
        <v>0</v>
      </c>
      <c r="F184" s="42">
        <v>0</v>
      </c>
      <c r="G184" s="8">
        <f t="shared" si="67"/>
        <v>0</v>
      </c>
      <c r="H184" s="8">
        <f t="shared" si="74"/>
        <v>0</v>
      </c>
      <c r="I184" s="14">
        <f t="shared" si="75"/>
        <v>0</v>
      </c>
      <c r="J184" s="11">
        <f t="shared" si="68"/>
        <v>100</v>
      </c>
      <c r="K184" s="9">
        <f t="shared" si="82"/>
        <v>0</v>
      </c>
      <c r="M184" s="15">
        <f t="shared" si="76"/>
        <v>0.96703282504658239</v>
      </c>
      <c r="N184" s="15">
        <f t="shared" si="77"/>
        <v>0.40521285248218381</v>
      </c>
      <c r="O184" s="15">
        <f t="shared" si="69"/>
        <v>1.9398550693011354</v>
      </c>
      <c r="P184" s="15">
        <f t="shared" si="70"/>
        <v>0.25372808679800224</v>
      </c>
      <c r="Q184" s="15">
        <f t="shared" si="71"/>
        <v>0.70335891839208098</v>
      </c>
      <c r="R184" s="15">
        <f t="shared" si="72"/>
        <v>37.945169678032329</v>
      </c>
      <c r="S184" s="15">
        <f t="shared" si="73"/>
        <v>15.481629228637189</v>
      </c>
      <c r="U184" s="27">
        <f t="shared" si="78"/>
        <v>0.40566298639252102</v>
      </c>
      <c r="V184" s="2">
        <f t="shared" si="79"/>
        <v>0.96703055420162642</v>
      </c>
      <c r="W184" s="28">
        <f t="shared" si="80"/>
        <v>1.9565835797431783</v>
      </c>
      <c r="X184" s="29">
        <f t="shared" si="81"/>
        <v>0</v>
      </c>
    </row>
    <row r="185" spans="1:24" x14ac:dyDescent="0.25">
      <c r="A185" s="7">
        <v>181</v>
      </c>
      <c r="B185" s="34">
        <v>182</v>
      </c>
      <c r="C185" s="39">
        <v>0</v>
      </c>
      <c r="D185" s="39">
        <v>0</v>
      </c>
      <c r="E185" s="38">
        <v>0</v>
      </c>
      <c r="F185" s="42">
        <v>0</v>
      </c>
      <c r="G185" s="8">
        <f t="shared" si="67"/>
        <v>0</v>
      </c>
      <c r="H185" s="8">
        <f t="shared" si="74"/>
        <v>0</v>
      </c>
      <c r="I185" s="14">
        <f t="shared" si="75"/>
        <v>0</v>
      </c>
      <c r="J185" s="11">
        <f t="shared" si="68"/>
        <v>100</v>
      </c>
      <c r="K185" s="9">
        <f t="shared" si="82"/>
        <v>0</v>
      </c>
      <c r="M185" s="15">
        <f t="shared" si="76"/>
        <v>0.96701238755408414</v>
      </c>
      <c r="N185" s="15">
        <f t="shared" si="77"/>
        <v>0.40419750923246001</v>
      </c>
      <c r="O185" s="15">
        <f t="shared" si="69"/>
        <v>1.9387717883511908</v>
      </c>
      <c r="P185" s="15">
        <f t="shared" si="70"/>
        <v>0.25312737285689779</v>
      </c>
      <c r="Q185" s="15">
        <f t="shared" si="71"/>
        <v>0.70366489182539993</v>
      </c>
      <c r="R185" s="15">
        <f t="shared" si="72"/>
        <v>37.9313737387006</v>
      </c>
      <c r="S185" s="15">
        <f t="shared" si="73"/>
        <v>15.476000485389843</v>
      </c>
      <c r="U185" s="27">
        <f t="shared" si="78"/>
        <v>0.40466573768209696</v>
      </c>
      <c r="V185" s="2">
        <f t="shared" si="79"/>
        <v>0.96701100059915313</v>
      </c>
      <c r="W185" s="28">
        <f t="shared" si="80"/>
        <v>1.9554673192273877</v>
      </c>
      <c r="X185" s="29">
        <f t="shared" si="81"/>
        <v>0</v>
      </c>
    </row>
    <row r="186" spans="1:24" x14ac:dyDescent="0.25">
      <c r="A186" s="7">
        <v>182</v>
      </c>
      <c r="B186" s="34">
        <v>183</v>
      </c>
      <c r="C186" s="39">
        <v>0</v>
      </c>
      <c r="D186" s="39">
        <v>0</v>
      </c>
      <c r="E186" s="38">
        <v>0</v>
      </c>
      <c r="F186" s="42">
        <v>0</v>
      </c>
      <c r="G186" s="8">
        <f t="shared" si="67"/>
        <v>0</v>
      </c>
      <c r="H186" s="8">
        <f t="shared" si="74"/>
        <v>0</v>
      </c>
      <c r="I186" s="14">
        <f t="shared" si="75"/>
        <v>0</v>
      </c>
      <c r="J186" s="11">
        <f t="shared" si="68"/>
        <v>100</v>
      </c>
      <c r="K186" s="9">
        <f t="shared" si="82"/>
        <v>0</v>
      </c>
      <c r="M186" s="15">
        <f t="shared" si="76"/>
        <v>0.96700171509488375</v>
      </c>
      <c r="N186" s="15">
        <f t="shared" si="77"/>
        <v>0.4030625149427276</v>
      </c>
      <c r="O186" s="15">
        <f t="shared" si="69"/>
        <v>1.9375624980476367</v>
      </c>
      <c r="P186" s="15">
        <f t="shared" si="70"/>
        <v>0.25245556014997889</v>
      </c>
      <c r="Q186" s="15">
        <f t="shared" si="71"/>
        <v>0.7040060633654156</v>
      </c>
      <c r="R186" s="15">
        <f t="shared" si="72"/>
        <v>37.916345691681919</v>
      </c>
      <c r="S186" s="15">
        <f t="shared" si="73"/>
        <v>15.469869042206222</v>
      </c>
      <c r="U186" s="27">
        <f t="shared" si="78"/>
        <v>0.40354857778019576</v>
      </c>
      <c r="V186" s="2">
        <f t="shared" si="79"/>
        <v>0.96700122234916319</v>
      </c>
      <c r="W186" s="28">
        <f t="shared" si="80"/>
        <v>1.954218566981182</v>
      </c>
      <c r="X186" s="29">
        <f t="shared" si="81"/>
        <v>0</v>
      </c>
    </row>
    <row r="187" spans="1:24" x14ac:dyDescent="0.25">
      <c r="A187" s="7">
        <v>183</v>
      </c>
      <c r="B187" s="34">
        <v>184</v>
      </c>
      <c r="C187" s="39">
        <v>0</v>
      </c>
      <c r="D187" s="39">
        <v>0</v>
      </c>
      <c r="E187" s="38">
        <v>0</v>
      </c>
      <c r="F187" s="42">
        <v>0</v>
      </c>
      <c r="G187" s="8">
        <f t="shared" si="67"/>
        <v>0</v>
      </c>
      <c r="H187" s="8">
        <f t="shared" si="74"/>
        <v>0</v>
      </c>
      <c r="I187" s="14">
        <f t="shared" si="75"/>
        <v>0</v>
      </c>
      <c r="J187" s="11">
        <f t="shared" si="68"/>
        <v>100</v>
      </c>
      <c r="K187" s="9">
        <f t="shared" si="82"/>
        <v>0</v>
      </c>
      <c r="M187" s="15">
        <f t="shared" si="76"/>
        <v>0.96700081082825562</v>
      </c>
      <c r="N187" s="15">
        <f t="shared" si="77"/>
        <v>0.40180820559538133</v>
      </c>
      <c r="O187" s="15">
        <f t="shared" si="69"/>
        <v>1.9362280951466422</v>
      </c>
      <c r="P187" s="15">
        <f t="shared" si="70"/>
        <v>0.25171274559268131</v>
      </c>
      <c r="Q187" s="15">
        <f t="shared" si="71"/>
        <v>0.70438204525296377</v>
      </c>
      <c r="R187" s="15">
        <f t="shared" si="72"/>
        <v>37.900061639907442</v>
      </c>
      <c r="S187" s="15">
        <f t="shared" si="73"/>
        <v>15.463225149082236</v>
      </c>
      <c r="U187" s="27">
        <f t="shared" si="78"/>
        <v>0.4023118377254068</v>
      </c>
      <c r="V187" s="2">
        <f t="shared" si="79"/>
        <v>0.96700122234916319</v>
      </c>
      <c r="W187" s="28">
        <f t="shared" si="80"/>
        <v>1.9528382696065485</v>
      </c>
      <c r="X187" s="29">
        <f t="shared" si="81"/>
        <v>0</v>
      </c>
    </row>
    <row r="188" spans="1:24" x14ac:dyDescent="0.25">
      <c r="A188" s="7">
        <v>184</v>
      </c>
      <c r="B188" s="34">
        <v>185</v>
      </c>
      <c r="C188" s="39">
        <v>0</v>
      </c>
      <c r="D188" s="39">
        <v>0</v>
      </c>
      <c r="E188" s="38">
        <v>0</v>
      </c>
      <c r="F188" s="42">
        <v>0</v>
      </c>
      <c r="G188" s="8">
        <f t="shared" ref="G188:G251" si="83">X188</f>
        <v>0</v>
      </c>
      <c r="H188" s="8">
        <f t="shared" si="74"/>
        <v>0</v>
      </c>
      <c r="I188" s="14">
        <f t="shared" si="75"/>
        <v>0</v>
      </c>
      <c r="J188" s="11">
        <f t="shared" ref="J188:J251" si="84">IF(J187-I188&gt;=0,IF(J187-I188&gt;$J$2,$J$2,J187-I188),0)</f>
        <v>100</v>
      </c>
      <c r="K188" s="9">
        <f t="shared" si="82"/>
        <v>0</v>
      </c>
      <c r="M188" s="15">
        <f t="shared" si="76"/>
        <v>0.96700967502188173</v>
      </c>
      <c r="N188" s="15">
        <f t="shared" si="77"/>
        <v>0.40043495249260513</v>
      </c>
      <c r="O188" s="15">
        <f t="shared" ref="O188:O251" si="85">ACOS(-TAN($M$2)*TAN(N188))</f>
        <v>1.9347695628669745</v>
      </c>
      <c r="P188" s="15">
        <f t="shared" ref="P188:P251" si="86">SIN($M$2)*SIN(N188)</f>
        <v>0.25089903726605217</v>
      </c>
      <c r="Q188" s="15">
        <f t="shared" ref="Q188:Q251" si="87">COS($M$2)*COS(N188)</f>
        <v>0.70479240994849768</v>
      </c>
      <c r="R188" s="15">
        <f t="shared" ref="R188:R251" si="88">24*60/3.14*(0.082*M188*(1.527*P188+Q188*SIN(O188)))</f>
        <v>37.882495192424301</v>
      </c>
      <c r="S188" s="15">
        <f t="shared" ref="S188:S251" si="89">R188*0.408</f>
        <v>15.456058038509115</v>
      </c>
      <c r="U188" s="27">
        <f t="shared" si="78"/>
        <v>0.40095588399049908</v>
      </c>
      <c r="V188" s="2">
        <f t="shared" si="79"/>
        <v>0.96701100059915313</v>
      </c>
      <c r="W188" s="28">
        <f t="shared" si="80"/>
        <v>1.9513274666575717</v>
      </c>
      <c r="X188" s="29">
        <f t="shared" si="81"/>
        <v>0</v>
      </c>
    </row>
    <row r="189" spans="1:24" x14ac:dyDescent="0.25">
      <c r="A189" s="7">
        <v>185</v>
      </c>
      <c r="B189" s="34">
        <v>186</v>
      </c>
      <c r="C189" s="39">
        <v>0</v>
      </c>
      <c r="D189" s="39">
        <v>0</v>
      </c>
      <c r="E189" s="38">
        <v>0</v>
      </c>
      <c r="F189" s="42">
        <v>0</v>
      </c>
      <c r="G189" s="8">
        <f t="shared" si="83"/>
        <v>0</v>
      </c>
      <c r="H189" s="8">
        <f t="shared" si="74"/>
        <v>0</v>
      </c>
      <c r="I189" s="14">
        <f t="shared" si="75"/>
        <v>0</v>
      </c>
      <c r="J189" s="11">
        <f t="shared" si="84"/>
        <v>100</v>
      </c>
      <c r="K189" s="9">
        <f t="shared" si="82"/>
        <v>0</v>
      </c>
      <c r="M189" s="15">
        <f t="shared" si="76"/>
        <v>0.96702830505177284</v>
      </c>
      <c r="N189" s="15">
        <f t="shared" si="77"/>
        <v>0.39894316214645859</v>
      </c>
      <c r="O189" s="15">
        <f t="shared" si="85"/>
        <v>1.9331879683557638</v>
      </c>
      <c r="P189" s="15">
        <f t="shared" si="86"/>
        <v>0.25001455467404954</v>
      </c>
      <c r="Q189" s="15">
        <f t="shared" si="87"/>
        <v>0.70523669055564242</v>
      </c>
      <c r="R189" s="15">
        <f t="shared" si="88"/>
        <v>37.863617529026364</v>
      </c>
      <c r="S189" s="15">
        <f t="shared" si="89"/>
        <v>15.448355951842755</v>
      </c>
      <c r="U189" s="27">
        <f t="shared" si="78"/>
        <v>0.39948111837382844</v>
      </c>
      <c r="V189" s="2">
        <f t="shared" si="79"/>
        <v>0.96703055420162642</v>
      </c>
      <c r="W189" s="28">
        <f t="shared" si="80"/>
        <v>1.9496872878862002</v>
      </c>
      <c r="X189" s="29">
        <f t="shared" si="81"/>
        <v>0</v>
      </c>
    </row>
    <row r="190" spans="1:24" x14ac:dyDescent="0.25">
      <c r="A190" s="7">
        <v>186</v>
      </c>
      <c r="B190" s="34">
        <v>187</v>
      </c>
      <c r="C190" s="39">
        <v>0</v>
      </c>
      <c r="D190" s="39">
        <v>0</v>
      </c>
      <c r="E190" s="38">
        <v>0</v>
      </c>
      <c r="F190" s="42">
        <v>0</v>
      </c>
      <c r="G190" s="8">
        <f t="shared" si="83"/>
        <v>0</v>
      </c>
      <c r="H190" s="8">
        <f t="shared" si="74"/>
        <v>0</v>
      </c>
      <c r="I190" s="14">
        <f t="shared" si="75"/>
        <v>0</v>
      </c>
      <c r="J190" s="11">
        <f t="shared" si="84"/>
        <v>100</v>
      </c>
      <c r="K190" s="9">
        <f t="shared" si="82"/>
        <v>0</v>
      </c>
      <c r="M190" s="15">
        <f t="shared" si="76"/>
        <v>0.96705669540304473</v>
      </c>
      <c r="N190" s="15">
        <f t="shared" si="77"/>
        <v>0.39733327615854064</v>
      </c>
      <c r="O190" s="15">
        <f t="shared" si="85"/>
        <v>1.9314844599673051</v>
      </c>
      <c r="P190" s="15">
        <f t="shared" si="86"/>
        <v>0.24905942902237746</v>
      </c>
      <c r="Q190" s="15">
        <f t="shared" si="87"/>
        <v>0.7057143812849842</v>
      </c>
      <c r="R190" s="15">
        <f t="shared" si="88"/>
        <v>37.843397470133738</v>
      </c>
      <c r="S190" s="15">
        <f t="shared" si="89"/>
        <v>15.440106167814564</v>
      </c>
      <c r="U190" s="27">
        <f t="shared" si="78"/>
        <v>0.3978879778802748</v>
      </c>
      <c r="V190" s="2">
        <f t="shared" si="79"/>
        <v>0.96705987736242871</v>
      </c>
      <c r="W190" s="28">
        <f t="shared" si="80"/>
        <v>1.9479189502815688</v>
      </c>
      <c r="X190" s="29">
        <f t="shared" si="81"/>
        <v>0</v>
      </c>
    </row>
    <row r="191" spans="1:24" x14ac:dyDescent="0.25">
      <c r="A191" s="7">
        <v>187</v>
      </c>
      <c r="B191" s="34">
        <v>188</v>
      </c>
      <c r="C191" s="39">
        <v>0</v>
      </c>
      <c r="D191" s="39">
        <v>0</v>
      </c>
      <c r="E191" s="38">
        <v>0</v>
      </c>
      <c r="F191" s="42">
        <v>0</v>
      </c>
      <c r="G191" s="8">
        <f t="shared" si="83"/>
        <v>0</v>
      </c>
      <c r="H191" s="8">
        <f t="shared" si="74"/>
        <v>0</v>
      </c>
      <c r="I191" s="14">
        <f t="shared" si="75"/>
        <v>0</v>
      </c>
      <c r="J191" s="11">
        <f t="shared" si="84"/>
        <v>100</v>
      </c>
      <c r="K191" s="9">
        <f t="shared" si="82"/>
        <v>0</v>
      </c>
      <c r="M191" s="15">
        <f t="shared" si="76"/>
        <v>0.96709483767155091</v>
      </c>
      <c r="N191" s="15">
        <f t="shared" si="77"/>
        <v>0.39560577108926642</v>
      </c>
      <c r="O191" s="15">
        <f t="shared" si="85"/>
        <v>1.9296602643689669</v>
      </c>
      <c r="P191" s="15">
        <f t="shared" si="86"/>
        <v>0.24803380351800283</v>
      </c>
      <c r="Q191" s="15">
        <f t="shared" si="87"/>
        <v>0.70622493795795838</v>
      </c>
      <c r="R191" s="15">
        <f t="shared" si="88"/>
        <v>37.821801551696836</v>
      </c>
      <c r="S191" s="15">
        <f t="shared" si="89"/>
        <v>15.431295033092308</v>
      </c>
      <c r="U191" s="27">
        <f t="shared" si="78"/>
        <v>0.39617693459174952</v>
      </c>
      <c r="V191" s="2">
        <f t="shared" si="79"/>
        <v>0.96709896139247453</v>
      </c>
      <c r="W191" s="28">
        <f t="shared" si="80"/>
        <v>1.9460237549186483</v>
      </c>
      <c r="X191" s="29">
        <f t="shared" si="81"/>
        <v>0</v>
      </c>
    </row>
    <row r="192" spans="1:24" x14ac:dyDescent="0.25">
      <c r="A192" s="7">
        <v>188</v>
      </c>
      <c r="B192" s="34">
        <v>189</v>
      </c>
      <c r="C192" s="39">
        <v>0</v>
      </c>
      <c r="D192" s="39">
        <v>0</v>
      </c>
      <c r="E192" s="38">
        <v>0</v>
      </c>
      <c r="F192" s="42">
        <v>0</v>
      </c>
      <c r="G192" s="8">
        <f t="shared" si="83"/>
        <v>0</v>
      </c>
      <c r="H192" s="8">
        <f t="shared" si="74"/>
        <v>0</v>
      </c>
      <c r="I192" s="14">
        <f t="shared" si="75"/>
        <v>0</v>
      </c>
      <c r="J192" s="11">
        <f t="shared" si="84"/>
        <v>100</v>
      </c>
      <c r="K192" s="9">
        <f t="shared" si="82"/>
        <v>0</v>
      </c>
      <c r="M192" s="15">
        <f t="shared" si="76"/>
        <v>0.96714272056637052</v>
      </c>
      <c r="N192" s="15">
        <f t="shared" si="77"/>
        <v>0.39376115831679492</v>
      </c>
      <c r="O192" s="15">
        <f t="shared" si="85"/>
        <v>1.9277166834889174</v>
      </c>
      <c r="P192" s="15">
        <f t="shared" si="86"/>
        <v>0.24693783368843431</v>
      </c>
      <c r="Q192" s="15">
        <f t="shared" si="87"/>
        <v>0.7067677785506804</v>
      </c>
      <c r="R192" s="15">
        <f t="shared" si="88"/>
        <v>37.79879410488963</v>
      </c>
      <c r="S192" s="15">
        <f t="shared" si="89"/>
        <v>15.421907994794967</v>
      </c>
      <c r="U192" s="27">
        <f t="shared" si="78"/>
        <v>0.39434849552730622</v>
      </c>
      <c r="V192" s="2">
        <f t="shared" si="79"/>
        <v>0.96714779471032231</v>
      </c>
      <c r="W192" s="28">
        <f t="shared" si="80"/>
        <v>1.9440030836327207</v>
      </c>
      <c r="X192" s="29">
        <f t="shared" si="81"/>
        <v>0</v>
      </c>
    </row>
    <row r="193" spans="1:24" x14ac:dyDescent="0.25">
      <c r="A193" s="7">
        <v>189</v>
      </c>
      <c r="B193" s="34">
        <v>190</v>
      </c>
      <c r="C193" s="39">
        <v>0</v>
      </c>
      <c r="D193" s="39">
        <v>0</v>
      </c>
      <c r="E193" s="38">
        <v>0</v>
      </c>
      <c r="F193" s="42">
        <v>0</v>
      </c>
      <c r="G193" s="8">
        <f t="shared" si="83"/>
        <v>0</v>
      </c>
      <c r="H193" s="8">
        <f t="shared" si="74"/>
        <v>0</v>
      </c>
      <c r="I193" s="14">
        <f t="shared" si="75"/>
        <v>0</v>
      </c>
      <c r="J193" s="11">
        <f t="shared" si="84"/>
        <v>100</v>
      </c>
      <c r="K193" s="9">
        <f t="shared" si="82"/>
        <v>0</v>
      </c>
      <c r="M193" s="15">
        <f t="shared" si="76"/>
        <v>0.96720032991315064</v>
      </c>
      <c r="N193" s="15">
        <f t="shared" si="77"/>
        <v>0.39179998388565035</v>
      </c>
      <c r="O193" s="15">
        <f t="shared" si="85"/>
        <v>1.9256550913209289</v>
      </c>
      <c r="P193" s="15">
        <f t="shared" si="86"/>
        <v>0.24577168771977892</v>
      </c>
      <c r="Q193" s="15">
        <f t="shared" si="87"/>
        <v>0.70734228377754194</v>
      </c>
      <c r="R193" s="15">
        <f t="shared" si="88"/>
        <v>37.774337340347472</v>
      </c>
      <c r="S193" s="15">
        <f t="shared" si="89"/>
        <v>15.411929634861767</v>
      </c>
      <c r="U193" s="27">
        <f t="shared" si="78"/>
        <v>0.39240320249290039</v>
      </c>
      <c r="V193" s="2">
        <f t="shared" si="79"/>
        <v>0.96720636284560613</v>
      </c>
      <c r="W193" s="28">
        <f t="shared" si="80"/>
        <v>1.9418583955367876</v>
      </c>
      <c r="X193" s="29">
        <f t="shared" si="81"/>
        <v>0</v>
      </c>
    </row>
    <row r="194" spans="1:24" x14ac:dyDescent="0.25">
      <c r="A194" s="7">
        <v>190</v>
      </c>
      <c r="B194" s="34">
        <v>191</v>
      </c>
      <c r="C194" s="39">
        <v>0</v>
      </c>
      <c r="D194" s="39">
        <v>0</v>
      </c>
      <c r="E194" s="38">
        <v>0</v>
      </c>
      <c r="F194" s="42">
        <v>0</v>
      </c>
      <c r="G194" s="8">
        <f t="shared" si="83"/>
        <v>0</v>
      </c>
      <c r="H194" s="8">
        <f t="shared" si="74"/>
        <v>0</v>
      </c>
      <c r="I194" s="14">
        <f t="shared" si="75"/>
        <v>0</v>
      </c>
      <c r="J194" s="11">
        <f t="shared" si="84"/>
        <v>100</v>
      </c>
      <c r="K194" s="9">
        <f t="shared" si="82"/>
        <v>0</v>
      </c>
      <c r="M194" s="15">
        <f t="shared" si="76"/>
        <v>0.96726764865830206</v>
      </c>
      <c r="N194" s="15">
        <f t="shared" si="77"/>
        <v>0.38972282834508143</v>
      </c>
      <c r="O194" s="15">
        <f t="shared" si="85"/>
        <v>1.9234769306019146</v>
      </c>
      <c r="P194" s="15">
        <f t="shared" si="86"/>
        <v>0.24453554681252948</v>
      </c>
      <c r="Q194" s="15">
        <f t="shared" si="87"/>
        <v>0.70794779771437177</v>
      </c>
      <c r="R194" s="15">
        <f t="shared" si="88"/>
        <v>37.74839143669665</v>
      </c>
      <c r="S194" s="15">
        <f t="shared" si="89"/>
        <v>15.401343706172232</v>
      </c>
      <c r="U194" s="27">
        <f t="shared" si="78"/>
        <v>0.39034163192084137</v>
      </c>
      <c r="V194" s="2">
        <f t="shared" si="79"/>
        <v>0.96727464844332345</v>
      </c>
      <c r="W194" s="28">
        <f t="shared" si="80"/>
        <v>1.9395912233994621</v>
      </c>
      <c r="X194" s="29">
        <f t="shared" si="81"/>
        <v>0</v>
      </c>
    </row>
    <row r="195" spans="1:24" x14ac:dyDescent="0.25">
      <c r="A195" s="7">
        <v>191</v>
      </c>
      <c r="B195" s="34">
        <v>192</v>
      </c>
      <c r="C195" s="39">
        <v>0</v>
      </c>
      <c r="D195" s="39">
        <v>0</v>
      </c>
      <c r="E195" s="38">
        <v>0</v>
      </c>
      <c r="F195" s="42">
        <v>0</v>
      </c>
      <c r="G195" s="8">
        <f t="shared" si="83"/>
        <v>0</v>
      </c>
      <c r="H195" s="8">
        <f t="shared" si="74"/>
        <v>0</v>
      </c>
      <c r="I195" s="14">
        <f t="shared" si="75"/>
        <v>0</v>
      </c>
      <c r="J195" s="11">
        <f t="shared" si="84"/>
        <v>100</v>
      </c>
      <c r="K195" s="9">
        <f t="shared" si="82"/>
        <v>0</v>
      </c>
      <c r="M195" s="15">
        <f t="shared" si="76"/>
        <v>0.96734465687404769</v>
      </c>
      <c r="N195" s="15">
        <f t="shared" si="77"/>
        <v>0.38753030657720661</v>
      </c>
      <c r="O195" s="15">
        <f t="shared" si="85"/>
        <v>1.9211837093781496</v>
      </c>
      <c r="P195" s="15">
        <f t="shared" si="86"/>
        <v>0.24322960555397438</v>
      </c>
      <c r="Q195" s="15">
        <f t="shared" si="87"/>
        <v>0.7085836284609347</v>
      </c>
      <c r="R195" s="15">
        <f t="shared" si="88"/>
        <v>37.720914633117204</v>
      </c>
      <c r="S195" s="15">
        <f t="shared" si="89"/>
        <v>15.390133170311818</v>
      </c>
      <c r="U195" s="27">
        <f t="shared" si="78"/>
        <v>0.3881643946989819</v>
      </c>
      <c r="V195" s="2">
        <f t="shared" si="79"/>
        <v>0.96735263126897786</v>
      </c>
      <c r="W195" s="28">
        <f t="shared" si="80"/>
        <v>1.9372031699012175</v>
      </c>
      <c r="X195" s="29">
        <f t="shared" si="81"/>
        <v>0</v>
      </c>
    </row>
    <row r="196" spans="1:24" x14ac:dyDescent="0.25">
      <c r="A196" s="7">
        <v>192</v>
      </c>
      <c r="B196" s="34">
        <v>193</v>
      </c>
      <c r="C196" s="39">
        <v>0</v>
      </c>
      <c r="D196" s="39">
        <v>0</v>
      </c>
      <c r="E196" s="38">
        <v>0</v>
      </c>
      <c r="F196" s="42">
        <v>0</v>
      </c>
      <c r="G196" s="8">
        <f t="shared" si="83"/>
        <v>0</v>
      </c>
      <c r="H196" s="8">
        <f t="shared" si="74"/>
        <v>0</v>
      </c>
      <c r="I196" s="14">
        <f t="shared" si="75"/>
        <v>0</v>
      </c>
      <c r="J196" s="11">
        <f t="shared" si="84"/>
        <v>100</v>
      </c>
      <c r="K196" s="9">
        <f t="shared" si="82"/>
        <v>0</v>
      </c>
      <c r="M196" s="15">
        <f t="shared" si="76"/>
        <v>0.9674313317643215</v>
      </c>
      <c r="N196" s="15">
        <f t="shared" si="77"/>
        <v>0.38522306761499553</v>
      </c>
      <c r="O196" s="15">
        <f t="shared" si="85"/>
        <v>1.9187769974762934</v>
      </c>
      <c r="P196" s="15">
        <f t="shared" si="86"/>
        <v>0.24185407230606445</v>
      </c>
      <c r="Q196" s="15">
        <f t="shared" si="87"/>
        <v>0.70924904884251638</v>
      </c>
      <c r="R196" s="15">
        <f t="shared" si="88"/>
        <v>37.691863325675477</v>
      </c>
      <c r="S196" s="15">
        <f t="shared" si="89"/>
        <v>15.378280236875593</v>
      </c>
      <c r="U196" s="27">
        <f t="shared" si="78"/>
        <v>0.38587213598969933</v>
      </c>
      <c r="V196" s="2">
        <f t="shared" si="79"/>
        <v>0.96744028821457528</v>
      </c>
      <c r="W196" s="28">
        <f t="shared" si="80"/>
        <v>1.9346959037870368</v>
      </c>
      <c r="X196" s="29">
        <f t="shared" si="81"/>
        <v>0</v>
      </c>
    </row>
    <row r="197" spans="1:24" x14ac:dyDescent="0.25">
      <c r="A197" s="7">
        <v>193</v>
      </c>
      <c r="B197" s="34">
        <v>194</v>
      </c>
      <c r="C197" s="39">
        <v>0</v>
      </c>
      <c r="D197" s="39">
        <v>0</v>
      </c>
      <c r="E197" s="38">
        <v>0</v>
      </c>
      <c r="F197" s="42">
        <v>0</v>
      </c>
      <c r="G197" s="8">
        <f t="shared" si="83"/>
        <v>0</v>
      </c>
      <c r="H197" s="8">
        <f t="shared" ref="H197:H260" si="90">G197*F197</f>
        <v>0</v>
      </c>
      <c r="I197" s="14">
        <f t="shared" ref="I197:I260" si="91">H197-E197</f>
        <v>0</v>
      </c>
      <c r="J197" s="11">
        <f t="shared" si="84"/>
        <v>100</v>
      </c>
      <c r="K197" s="9">
        <f t="shared" si="82"/>
        <v>0</v>
      </c>
      <c r="M197" s="15">
        <f t="shared" ref="M197:M260" si="92">1+0.033*COS(2*3.14*(A197/365))</f>
        <v>0.96752764767151667</v>
      </c>
      <c r="N197" s="15">
        <f t="shared" ref="N197:N260" si="93">0.409*SIN((2*3.14*A197/365)-1.39)</f>
        <v>0.38280179445014167</v>
      </c>
      <c r="O197" s="15">
        <f t="shared" si="85"/>
        <v>1.9162584228953776</v>
      </c>
      <c r="P197" s="15">
        <f t="shared" si="86"/>
        <v>0.24040916960751565</v>
      </c>
      <c r="Q197" s="15">
        <f t="shared" si="87"/>
        <v>0.70994329715030913</v>
      </c>
      <c r="R197" s="15">
        <f t="shared" si="88"/>
        <v>37.661192167159975</v>
      </c>
      <c r="S197" s="15">
        <f t="shared" si="89"/>
        <v>15.365766404201269</v>
      </c>
      <c r="U197" s="27">
        <f t="shared" ref="U197:U260" si="94">0.4093*SIN(2*PI()*(284+A197)/365)</f>
        <v>0.38346553503872005</v>
      </c>
      <c r="V197" s="2">
        <f t="shared" ref="V197:V260" si="95">1+0.033*COS(2*PI()*A197/365)</f>
        <v>0.96753759330547084</v>
      </c>
      <c r="W197" s="28">
        <f t="shared" ref="W197:W260" si="96">ACOS(-TAN($M$1)*TAN(U197))</f>
        <v>1.9320711559335448</v>
      </c>
      <c r="X197" s="29">
        <f t="shared" ref="X197:X260" si="97">0.0023*15.392*V197*(W197*SIN($M$1)*SIN(U197)+COS($M$1)*COS(U197)*SIN(W197))*SQRT(D197-C197)*(17.8+AVERAGE(C197:D197))</f>
        <v>0</v>
      </c>
    </row>
    <row r="198" spans="1:24" x14ac:dyDescent="0.25">
      <c r="A198" s="7">
        <v>194</v>
      </c>
      <c r="B198" s="34">
        <v>195</v>
      </c>
      <c r="C198" s="39">
        <v>0</v>
      </c>
      <c r="D198" s="39">
        <v>0</v>
      </c>
      <c r="E198" s="38">
        <v>0</v>
      </c>
      <c r="F198" s="42">
        <v>0</v>
      </c>
      <c r="G198" s="8">
        <f t="shared" si="83"/>
        <v>0</v>
      </c>
      <c r="H198" s="8">
        <f t="shared" si="90"/>
        <v>0</v>
      </c>
      <c r="I198" s="14">
        <f t="shared" si="91"/>
        <v>0</v>
      </c>
      <c r="J198" s="11">
        <f t="shared" si="84"/>
        <v>100</v>
      </c>
      <c r="K198" s="9">
        <f t="shared" si="82"/>
        <v>0</v>
      </c>
      <c r="M198" s="15">
        <f t="shared" si="92"/>
        <v>0.96763357608408096</v>
      </c>
      <c r="N198" s="15">
        <f t="shared" si="93"/>
        <v>0.38026720383088269</v>
      </c>
      <c r="O198" s="15">
        <f t="shared" si="85"/>
        <v>1.9136296681358638</v>
      </c>
      <c r="P198" s="15">
        <f t="shared" si="86"/>
        <v>0.23889513458887468</v>
      </c>
      <c r="Q198" s="15">
        <f t="shared" si="87"/>
        <v>0.71066557792028529</v>
      </c>
      <c r="R198" s="15">
        <f t="shared" si="88"/>
        <v>37.628854170152614</v>
      </c>
      <c r="S198" s="15">
        <f t="shared" si="89"/>
        <v>15.352572501422266</v>
      </c>
      <c r="U198" s="27">
        <f t="shared" si="94"/>
        <v>0.38094530497384504</v>
      </c>
      <c r="V198" s="2">
        <f t="shared" si="95"/>
        <v>0.96764451770806614</v>
      </c>
      <c r="W198" s="28">
        <f t="shared" si="96"/>
        <v>1.9293307153486174</v>
      </c>
      <c r="X198" s="29">
        <f t="shared" si="97"/>
        <v>0</v>
      </c>
    </row>
    <row r="199" spans="1:24" x14ac:dyDescent="0.25">
      <c r="A199" s="7">
        <v>195</v>
      </c>
      <c r="B199" s="34">
        <v>196</v>
      </c>
      <c r="C199" s="39">
        <v>0</v>
      </c>
      <c r="D199" s="39">
        <v>0</v>
      </c>
      <c r="E199" s="38">
        <v>0</v>
      </c>
      <c r="F199" s="42">
        <v>0</v>
      </c>
      <c r="G199" s="8">
        <f t="shared" si="83"/>
        <v>0</v>
      </c>
      <c r="H199" s="8">
        <f t="shared" si="90"/>
        <v>0</v>
      </c>
      <c r="I199" s="14">
        <f t="shared" si="91"/>
        <v>0</v>
      </c>
      <c r="J199" s="11">
        <f t="shared" si="84"/>
        <v>100</v>
      </c>
      <c r="K199" s="9">
        <f t="shared" ref="K199:K262" si="98">($J$2-J199)*10</f>
        <v>0</v>
      </c>
      <c r="M199" s="15">
        <f t="shared" si="92"/>
        <v>0.96774908564495621</v>
      </c>
      <c r="N199" s="15">
        <f t="shared" si="93"/>
        <v>0.3776200460498268</v>
      </c>
      <c r="O199" s="15">
        <f t="shared" si="85"/>
        <v>1.9108924664817</v>
      </c>
      <c r="P199" s="15">
        <f t="shared" si="86"/>
        <v>0.23731221939922112</v>
      </c>
      <c r="Q199" s="15">
        <f t="shared" si="87"/>
        <v>0.71141506275021005</v>
      </c>
      <c r="R199" s="15">
        <f t="shared" si="88"/>
        <v>37.594800813066925</v>
      </c>
      <c r="S199" s="15">
        <f t="shared" si="89"/>
        <v>15.338678731731305</v>
      </c>
      <c r="U199" s="27">
        <f t="shared" si="94"/>
        <v>0.37831219259363319</v>
      </c>
      <c r="V199" s="2">
        <f t="shared" si="95"/>
        <v>0.96776102973835298</v>
      </c>
      <c r="W199" s="28">
        <f t="shared" si="96"/>
        <v>1.926476425121239</v>
      </c>
      <c r="X199" s="29">
        <f t="shared" si="97"/>
        <v>0</v>
      </c>
    </row>
    <row r="200" spans="1:24" x14ac:dyDescent="0.25">
      <c r="A200" s="7">
        <v>196</v>
      </c>
      <c r="B200" s="34">
        <v>197</v>
      </c>
      <c r="C200" s="39">
        <v>0</v>
      </c>
      <c r="D200" s="39">
        <v>0</v>
      </c>
      <c r="E200" s="38">
        <v>0</v>
      </c>
      <c r="F200" s="42">
        <v>0</v>
      </c>
      <c r="G200" s="8">
        <f t="shared" si="83"/>
        <v>0</v>
      </c>
      <c r="H200" s="8">
        <f t="shared" si="90"/>
        <v>0</v>
      </c>
      <c r="I200" s="14">
        <f t="shared" si="91"/>
        <v>0</v>
      </c>
      <c r="J200" s="11">
        <f t="shared" si="84"/>
        <v>100</v>
      </c>
      <c r="K200" s="9">
        <f t="shared" si="98"/>
        <v>0</v>
      </c>
      <c r="M200" s="15">
        <f t="shared" si="92"/>
        <v>0.96787414216086132</v>
      </c>
      <c r="N200" s="15">
        <f t="shared" si="93"/>
        <v>0.37486110472185175</v>
      </c>
      <c r="O200" s="15">
        <f t="shared" si="85"/>
        <v>1.9080485982510387</v>
      </c>
      <c r="P200" s="15">
        <f t="shared" si="86"/>
        <v>0.2356606916431398</v>
      </c>
      <c r="Q200" s="15">
        <f t="shared" si="87"/>
        <v>0.71219089115440803</v>
      </c>
      <c r="R200" s="15">
        <f t="shared" si="88"/>
        <v>37.558982148886265</v>
      </c>
      <c r="S200" s="15">
        <f t="shared" si="89"/>
        <v>15.324064716745596</v>
      </c>
      <c r="U200" s="27">
        <f t="shared" si="94"/>
        <v>0.37556697814611012</v>
      </c>
      <c r="V200" s="2">
        <f t="shared" si="95"/>
        <v>0.96788709487130231</v>
      </c>
      <c r="W200" s="28">
        <f t="shared" si="96"/>
        <v>1.9235101783390616</v>
      </c>
      <c r="X200" s="29">
        <f t="shared" si="97"/>
        <v>0</v>
      </c>
    </row>
    <row r="201" spans="1:24" x14ac:dyDescent="0.25">
      <c r="A201" s="7">
        <v>197</v>
      </c>
      <c r="B201" s="34">
        <v>198</v>
      </c>
      <c r="C201" s="39">
        <v>0</v>
      </c>
      <c r="D201" s="39">
        <v>0</v>
      </c>
      <c r="E201" s="38">
        <v>0</v>
      </c>
      <c r="F201" s="42">
        <v>0</v>
      </c>
      <c r="G201" s="8">
        <f t="shared" si="83"/>
        <v>0</v>
      </c>
      <c r="H201" s="8">
        <f t="shared" si="90"/>
        <v>0</v>
      </c>
      <c r="I201" s="14">
        <f t="shared" si="91"/>
        <v>0</v>
      </c>
      <c r="J201" s="11">
        <f t="shared" si="84"/>
        <v>100</v>
      </c>
      <c r="K201" s="9">
        <f t="shared" si="98"/>
        <v>0</v>
      </c>
      <c r="M201" s="15">
        <f t="shared" si="92"/>
        <v>0.96800870861241373</v>
      </c>
      <c r="N201" s="15">
        <f t="shared" si="93"/>
        <v>0.37199119655213642</v>
      </c>
      <c r="O201" s="15">
        <f t="shared" si="85"/>
        <v>1.9050998870308986</v>
      </c>
      <c r="P201" s="15">
        <f t="shared" si="86"/>
        <v>0.23394083482654407</v>
      </c>
      <c r="Q201" s="15">
        <f t="shared" si="87"/>
        <v>0.71299217145586147</v>
      </c>
      <c r="R201" s="15">
        <f t="shared" si="88"/>
        <v>37.521346916337052</v>
      </c>
      <c r="S201" s="15">
        <f t="shared" si="89"/>
        <v>15.308709541865516</v>
      </c>
      <c r="U201" s="27">
        <f t="shared" si="94"/>
        <v>0.37271047509756272</v>
      </c>
      <c r="V201" s="2">
        <f t="shared" si="95"/>
        <v>0.96802267575109457</v>
      </c>
      <c r="W201" s="28">
        <f t="shared" si="96"/>
        <v>1.9204339139906632</v>
      </c>
      <c r="X201" s="29">
        <f t="shared" si="97"/>
        <v>0</v>
      </c>
    </row>
    <row r="202" spans="1:24" x14ac:dyDescent="0.25">
      <c r="A202" s="7">
        <v>198</v>
      </c>
      <c r="B202" s="34">
        <v>199</v>
      </c>
      <c r="C202" s="39">
        <v>0</v>
      </c>
      <c r="D202" s="39">
        <v>0</v>
      </c>
      <c r="E202" s="38">
        <v>0</v>
      </c>
      <c r="F202" s="42">
        <v>0</v>
      </c>
      <c r="G202" s="8">
        <f t="shared" si="83"/>
        <v>0</v>
      </c>
      <c r="H202" s="8">
        <f t="shared" si="90"/>
        <v>0</v>
      </c>
      <c r="I202" s="14">
        <f t="shared" si="91"/>
        <v>0</v>
      </c>
      <c r="J202" s="11">
        <f t="shared" si="84"/>
        <v>100</v>
      </c>
      <c r="K202" s="9">
        <f t="shared" si="98"/>
        <v>0</v>
      </c>
      <c r="M202" s="15">
        <f t="shared" si="92"/>
        <v>0.96815274516508831</v>
      </c>
      <c r="N202" s="15">
        <f t="shared" si="93"/>
        <v>0.36901117109440001</v>
      </c>
      <c r="O202" s="15">
        <f t="shared" si="85"/>
        <v>1.9020481959106132</v>
      </c>
      <c r="P202" s="15">
        <f t="shared" si="86"/>
        <v>0.23215294880990006</v>
      </c>
      <c r="Q202" s="15">
        <f t="shared" si="87"/>
        <v>0.71381798171517685</v>
      </c>
      <c r="R202" s="15">
        <f t="shared" si="88"/>
        <v>37.481842653235482</v>
      </c>
      <c r="S202" s="15">
        <f t="shared" si="89"/>
        <v>15.292591802520075</v>
      </c>
      <c r="U202" s="27">
        <f t="shared" si="94"/>
        <v>0.36974352989149317</v>
      </c>
      <c r="V202" s="2">
        <f t="shared" si="95"/>
        <v>0.96816773220218899</v>
      </c>
      <c r="W202" s="28">
        <f t="shared" si="96"/>
        <v>1.9172496128689798</v>
      </c>
      <c r="X202" s="29">
        <f t="shared" si="97"/>
        <v>0</v>
      </c>
    </row>
    <row r="203" spans="1:24" x14ac:dyDescent="0.25">
      <c r="A203" s="7">
        <v>199</v>
      </c>
      <c r="B203" s="34">
        <v>200</v>
      </c>
      <c r="C203" s="39">
        <v>0</v>
      </c>
      <c r="D203" s="39">
        <v>0</v>
      </c>
      <c r="E203" s="38">
        <v>0</v>
      </c>
      <c r="F203" s="42">
        <v>0</v>
      </c>
      <c r="G203" s="8">
        <f t="shared" si="83"/>
        <v>0</v>
      </c>
      <c r="H203" s="8">
        <f t="shared" si="90"/>
        <v>0</v>
      </c>
      <c r="I203" s="14">
        <f t="shared" si="91"/>
        <v>0</v>
      </c>
      <c r="J203" s="11">
        <f t="shared" si="84"/>
        <v>100</v>
      </c>
      <c r="K203" s="9">
        <f t="shared" si="98"/>
        <v>0</v>
      </c>
      <c r="M203" s="15">
        <f t="shared" si="92"/>
        <v>0.96830620918100885</v>
      </c>
      <c r="N203" s="15">
        <f t="shared" si="93"/>
        <v>0.36592191049941558</v>
      </c>
      <c r="O203" s="15">
        <f t="shared" si="85"/>
        <v>1.8988954237283624</v>
      </c>
      <c r="P203" s="15">
        <f t="shared" si="86"/>
        <v>0.23029735026735676</v>
      </c>
      <c r="Q203" s="15">
        <f t="shared" si="87"/>
        <v>0.71466737069591357</v>
      </c>
      <c r="R203" s="15">
        <f t="shared" si="88"/>
        <v>37.440415811750817</v>
      </c>
      <c r="S203" s="15">
        <f t="shared" si="89"/>
        <v>15.275689651194332</v>
      </c>
      <c r="U203" s="27">
        <f t="shared" si="94"/>
        <v>0.36666702169779841</v>
      </c>
      <c r="V203" s="2">
        <f t="shared" si="95"/>
        <v>0.96832222124122846</v>
      </c>
      <c r="W203" s="28">
        <f t="shared" si="96"/>
        <v>1.9139592934917438</v>
      </c>
      <c r="X203" s="29">
        <f t="shared" si="97"/>
        <v>0</v>
      </c>
    </row>
    <row r="204" spans="1:24" x14ac:dyDescent="0.25">
      <c r="A204" s="7">
        <v>200</v>
      </c>
      <c r="B204" s="34">
        <v>201</v>
      </c>
      <c r="C204" s="39">
        <v>0</v>
      </c>
      <c r="D204" s="39">
        <v>0</v>
      </c>
      <c r="E204" s="38">
        <v>0</v>
      </c>
      <c r="F204" s="42">
        <v>0</v>
      </c>
      <c r="G204" s="8">
        <f t="shared" si="83"/>
        <v>0</v>
      </c>
      <c r="H204" s="8">
        <f t="shared" si="90"/>
        <v>0</v>
      </c>
      <c r="I204" s="14">
        <f t="shared" si="91"/>
        <v>0</v>
      </c>
      <c r="J204" s="11">
        <f t="shared" si="84"/>
        <v>100</v>
      </c>
      <c r="K204" s="9">
        <f t="shared" si="98"/>
        <v>0</v>
      </c>
      <c r="M204" s="15">
        <f t="shared" si="92"/>
        <v>0.96846905523157023</v>
      </c>
      <c r="N204" s="15">
        <f t="shared" si="93"/>
        <v>0.36272432925387504</v>
      </c>
      <c r="O204" s="15">
        <f t="shared" si="85"/>
        <v>1.8956435013444837</v>
      </c>
      <c r="P204" s="15">
        <f t="shared" si="86"/>
        <v>0.22837437315025863</v>
      </c>
      <c r="Q204" s="15">
        <f t="shared" si="87"/>
        <v>0.71553935886572428</v>
      </c>
      <c r="R204" s="15">
        <f t="shared" si="88"/>
        <v>37.397011875333085</v>
      </c>
      <c r="S204" s="15">
        <f t="shared" si="89"/>
        <v>15.257980845135897</v>
      </c>
      <c r="U204" s="27">
        <f t="shared" si="94"/>
        <v>0.36348186215225159</v>
      </c>
      <c r="V204" s="2">
        <f t="shared" si="95"/>
        <v>0.96848609708977662</v>
      </c>
      <c r="W204" s="28">
        <f t="shared" si="96"/>
        <v>1.910565008054069</v>
      </c>
      <c r="X204" s="29">
        <f t="shared" si="97"/>
        <v>0</v>
      </c>
    </row>
    <row r="205" spans="1:24" x14ac:dyDescent="0.25">
      <c r="A205" s="7">
        <v>201</v>
      </c>
      <c r="B205" s="34">
        <v>202</v>
      </c>
      <c r="C205" s="39">
        <v>0</v>
      </c>
      <c r="D205" s="39">
        <v>0</v>
      </c>
      <c r="E205" s="38">
        <v>0</v>
      </c>
      <c r="F205" s="42">
        <v>0</v>
      </c>
      <c r="G205" s="8">
        <f t="shared" si="83"/>
        <v>0</v>
      </c>
      <c r="H205" s="8">
        <f t="shared" si="90"/>
        <v>0</v>
      </c>
      <c r="I205" s="14">
        <f t="shared" si="91"/>
        <v>0</v>
      </c>
      <c r="J205" s="11">
        <f t="shared" si="84"/>
        <v>100</v>
      </c>
      <c r="K205" s="9">
        <f t="shared" si="98"/>
        <v>0</v>
      </c>
      <c r="M205" s="15">
        <f t="shared" si="92"/>
        <v>0.96864123511088562</v>
      </c>
      <c r="N205" s="15">
        <f t="shared" si="93"/>
        <v>0.35941937390968143</v>
      </c>
      <c r="O205" s="15">
        <f t="shared" si="85"/>
        <v>1.8922943879545977</v>
      </c>
      <c r="P205" s="15">
        <f t="shared" si="86"/>
        <v>0.2263843691534842</v>
      </c>
      <c r="Q205" s="15">
        <f t="shared" si="87"/>
        <v>0.71643293943270892</v>
      </c>
      <c r="R205" s="15">
        <f t="shared" si="88"/>
        <v>37.351575477059384</v>
      </c>
      <c r="S205" s="15">
        <f t="shared" si="89"/>
        <v>15.239442794640228</v>
      </c>
      <c r="U205" s="27">
        <f t="shared" si="94"/>
        <v>0.3601889950863682</v>
      </c>
      <c r="V205" s="2">
        <f t="shared" si="95"/>
        <v>0.96865931118788273</v>
      </c>
      <c r="W205" s="28">
        <f t="shared" si="96"/>
        <v>1.9070688384275503</v>
      </c>
      <c r="X205" s="29">
        <f t="shared" si="97"/>
        <v>0</v>
      </c>
    </row>
    <row r="206" spans="1:24" x14ac:dyDescent="0.25">
      <c r="A206" s="7">
        <v>202</v>
      </c>
      <c r="B206" s="34">
        <v>203</v>
      </c>
      <c r="C206" s="39">
        <v>0</v>
      </c>
      <c r="D206" s="39">
        <v>0</v>
      </c>
      <c r="E206" s="38">
        <v>0</v>
      </c>
      <c r="F206" s="42">
        <v>0</v>
      </c>
      <c r="G206" s="8">
        <f t="shared" si="83"/>
        <v>0</v>
      </c>
      <c r="H206" s="8">
        <f t="shared" si="90"/>
        <v>0</v>
      </c>
      <c r="I206" s="14">
        <f t="shared" si="91"/>
        <v>0</v>
      </c>
      <c r="J206" s="11">
        <f t="shared" si="84"/>
        <v>100</v>
      </c>
      <c r="K206" s="9">
        <f t="shared" si="98"/>
        <v>0</v>
      </c>
      <c r="M206" s="15">
        <f t="shared" si="92"/>
        <v>0.96882269785005704</v>
      </c>
      <c r="N206" s="15">
        <f t="shared" si="93"/>
        <v>0.35600802280374932</v>
      </c>
      <c r="O206" s="15">
        <f t="shared" si="85"/>
        <v>1.8888500674548576</v>
      </c>
      <c r="P206" s="15">
        <f t="shared" si="86"/>
        <v>0.2243277081830303</v>
      </c>
      <c r="Q206" s="15">
        <f t="shared" si="87"/>
        <v>0.71734707941633602</v>
      </c>
      <c r="R206" s="15">
        <f t="shared" si="88"/>
        <v>37.304050519159439</v>
      </c>
      <c r="S206" s="15">
        <f t="shared" si="89"/>
        <v>15.220052611817049</v>
      </c>
      <c r="U206" s="27">
        <f t="shared" si="94"/>
        <v>0.35678939624772532</v>
      </c>
      <c r="V206" s="2">
        <f t="shared" si="95"/>
        <v>0.96884181220847143</v>
      </c>
      <c r="W206" s="28">
        <f t="shared" si="96"/>
        <v>1.9034728922193906</v>
      </c>
      <c r="X206" s="29">
        <f t="shared" si="97"/>
        <v>0</v>
      </c>
    </row>
    <row r="207" spans="1:24" x14ac:dyDescent="0.25">
      <c r="A207" s="7">
        <v>203</v>
      </c>
      <c r="B207" s="34">
        <v>204</v>
      </c>
      <c r="C207" s="39">
        <v>0</v>
      </c>
      <c r="D207" s="39">
        <v>0</v>
      </c>
      <c r="E207" s="38">
        <v>0</v>
      </c>
      <c r="F207" s="42">
        <v>0</v>
      </c>
      <c r="G207" s="8">
        <f t="shared" si="83"/>
        <v>0</v>
      </c>
      <c r="H207" s="8">
        <f t="shared" si="90"/>
        <v>0</v>
      </c>
      <c r="I207" s="14">
        <f t="shared" si="91"/>
        <v>0</v>
      </c>
      <c r="J207" s="11">
        <f t="shared" si="84"/>
        <v>100</v>
      </c>
      <c r="K207" s="9">
        <f t="shared" si="98"/>
        <v>0</v>
      </c>
      <c r="M207" s="15">
        <f t="shared" si="92"/>
        <v>0.96901338973226303</v>
      </c>
      <c r="N207" s="15">
        <f t="shared" si="93"/>
        <v>0.35249128576839656</v>
      </c>
      <c r="O207" s="15">
        <f t="shared" si="85"/>
        <v>1.8853125448708756</v>
      </c>
      <c r="P207" s="15">
        <f t="shared" si="86"/>
        <v>0.22220477882323825</v>
      </c>
      <c r="Q207" s="15">
        <f t="shared" si="87"/>
        <v>0.7182807207522337</v>
      </c>
      <c r="R207" s="15">
        <f t="shared" si="88"/>
        <v>37.25438029348809</v>
      </c>
      <c r="S207" s="15">
        <f t="shared" si="89"/>
        <v>15.19978715974314</v>
      </c>
      <c r="U207" s="27">
        <f t="shared" si="94"/>
        <v>0.3532840730108287</v>
      </c>
      <c r="V207" s="2">
        <f t="shared" si="95"/>
        <v>0.96903354607255143</v>
      </c>
      <c r="W207" s="28">
        <f t="shared" si="96"/>
        <v>1.8997792989042299</v>
      </c>
      <c r="X207" s="29">
        <f t="shared" si="97"/>
        <v>0</v>
      </c>
    </row>
    <row r="208" spans="1:24" x14ac:dyDescent="0.25">
      <c r="A208" s="7">
        <v>204</v>
      </c>
      <c r="B208" s="34">
        <v>205</v>
      </c>
      <c r="C208" s="39">
        <v>0</v>
      </c>
      <c r="D208" s="39">
        <v>0</v>
      </c>
      <c r="E208" s="38">
        <v>0</v>
      </c>
      <c r="F208" s="42">
        <v>0</v>
      </c>
      <c r="G208" s="8">
        <f t="shared" si="83"/>
        <v>0</v>
      </c>
      <c r="H208" s="8">
        <f t="shared" si="90"/>
        <v>0</v>
      </c>
      <c r="I208" s="14">
        <f t="shared" si="91"/>
        <v>0</v>
      </c>
      <c r="J208" s="11">
        <f t="shared" si="84"/>
        <v>100</v>
      </c>
      <c r="K208" s="9">
        <f t="shared" si="98"/>
        <v>0</v>
      </c>
      <c r="M208" s="15">
        <f t="shared" si="92"/>
        <v>0.96921325430865979</v>
      </c>
      <c r="N208" s="15">
        <f t="shared" si="93"/>
        <v>0.34887020383241285</v>
      </c>
      <c r="O208" s="15">
        <f t="shared" si="85"/>
        <v>1.881683842861086</v>
      </c>
      <c r="P208" s="15">
        <f t="shared" si="86"/>
        <v>0.22001598880203987</v>
      </c>
      <c r="Q208" s="15">
        <f t="shared" si="87"/>
        <v>0.71923278143009983</v>
      </c>
      <c r="R208" s="15">
        <f t="shared" si="88"/>
        <v>37.202507602719933</v>
      </c>
      <c r="S208" s="15">
        <f t="shared" si="89"/>
        <v>15.178623101909732</v>
      </c>
      <c r="U208" s="27">
        <f t="shared" si="94"/>
        <v>0.3496740640786043</v>
      </c>
      <c r="V208" s="2">
        <f t="shared" si="95"/>
        <v>0.96923445596524105</v>
      </c>
      <c r="W208" s="28">
        <f t="shared" si="96"/>
        <v>1.8959902060403979</v>
      </c>
      <c r="X208" s="29">
        <f t="shared" si="97"/>
        <v>0</v>
      </c>
    </row>
    <row r="209" spans="1:24" x14ac:dyDescent="0.25">
      <c r="A209" s="7">
        <v>205</v>
      </c>
      <c r="B209" s="34">
        <v>206</v>
      </c>
      <c r="C209" s="39">
        <v>0</v>
      </c>
      <c r="D209" s="39">
        <v>0</v>
      </c>
      <c r="E209" s="38">
        <v>0</v>
      </c>
      <c r="F209" s="42">
        <v>0</v>
      </c>
      <c r="G209" s="8">
        <f t="shared" si="83"/>
        <v>0</v>
      </c>
      <c r="H209" s="8">
        <f t="shared" si="90"/>
        <v>0</v>
      </c>
      <c r="I209" s="14">
        <f t="shared" si="91"/>
        <v>0</v>
      </c>
      <c r="J209" s="11">
        <f t="shared" si="84"/>
        <v>100</v>
      </c>
      <c r="K209" s="9">
        <f t="shared" si="98"/>
        <v>0</v>
      </c>
      <c r="M209" s="15">
        <f t="shared" si="92"/>
        <v>0.96942223241509162</v>
      </c>
      <c r="N209" s="15">
        <f t="shared" si="93"/>
        <v>0.34514584891289229</v>
      </c>
      <c r="O209" s="15">
        <f t="shared" si="85"/>
        <v>1.8779659983044723</v>
      </c>
      <c r="P209" s="15">
        <f t="shared" si="86"/>
        <v>0.21776176545258644</v>
      </c>
      <c r="Q209" s="15">
        <f t="shared" si="87"/>
        <v>0.72020215666392828</v>
      </c>
      <c r="R209" s="15">
        <f t="shared" si="88"/>
        <v>37.148374882049097</v>
      </c>
      <c r="S209" s="15">
        <f t="shared" si="89"/>
        <v>15.156536951876031</v>
      </c>
      <c r="U209" s="27">
        <f t="shared" si="94"/>
        <v>0.34596043917460895</v>
      </c>
      <c r="V209" s="2">
        <f t="shared" si="95"/>
        <v>0.96944448235260294</v>
      </c>
      <c r="W209" s="28">
        <f t="shared" si="96"/>
        <v>1.8921077755813998</v>
      </c>
      <c r="X209" s="29">
        <f t="shared" si="97"/>
        <v>0</v>
      </c>
    </row>
    <row r="210" spans="1:24" x14ac:dyDescent="0.25">
      <c r="A210" s="7">
        <v>206</v>
      </c>
      <c r="B210" s="34">
        <v>207</v>
      </c>
      <c r="C210" s="39">
        <v>0</v>
      </c>
      <c r="D210" s="39">
        <v>0</v>
      </c>
      <c r="E210" s="38">
        <v>0</v>
      </c>
      <c r="F210" s="42">
        <v>0</v>
      </c>
      <c r="G210" s="8">
        <f t="shared" si="83"/>
        <v>0</v>
      </c>
      <c r="H210" s="8">
        <f t="shared" si="90"/>
        <v>0</v>
      </c>
      <c r="I210" s="14">
        <f t="shared" si="91"/>
        <v>0</v>
      </c>
      <c r="J210" s="11">
        <f t="shared" si="84"/>
        <v>100</v>
      </c>
      <c r="K210" s="9">
        <f t="shared" si="98"/>
        <v>0</v>
      </c>
      <c r="M210" s="15">
        <f t="shared" si="92"/>
        <v>0.9696402621896042</v>
      </c>
      <c r="N210" s="15">
        <f t="shared" si="93"/>
        <v>0.34131932349792377</v>
      </c>
      <c r="O210" s="15">
        <f t="shared" si="85"/>
        <v>1.8741610589817612</v>
      </c>
      <c r="P210" s="15">
        <f t="shared" si="86"/>
        <v>0.2154425561696155</v>
      </c>
      <c r="Q210" s="15">
        <f t="shared" si="87"/>
        <v>0.7211877200936877</v>
      </c>
      <c r="R210" s="15">
        <f t="shared" si="88"/>
        <v>37.091924321185111</v>
      </c>
      <c r="S210" s="15">
        <f t="shared" si="89"/>
        <v>15.133505123043525</v>
      </c>
      <c r="U210" s="27">
        <f t="shared" si="94"/>
        <v>0.34214429872604801</v>
      </c>
      <c r="V210" s="2">
        <f t="shared" si="95"/>
        <v>0.9696635629992858</v>
      </c>
      <c r="W210" s="28">
        <f t="shared" si="96"/>
        <v>1.88813418029247</v>
      </c>
      <c r="X210" s="29">
        <f t="shared" si="97"/>
        <v>0</v>
      </c>
    </row>
    <row r="211" spans="1:24" x14ac:dyDescent="0.25">
      <c r="A211" s="7">
        <v>207</v>
      </c>
      <c r="B211" s="34">
        <v>208</v>
      </c>
      <c r="C211" s="39">
        <v>0</v>
      </c>
      <c r="D211" s="39">
        <v>0</v>
      </c>
      <c r="E211" s="38">
        <v>0</v>
      </c>
      <c r="F211" s="42">
        <v>0</v>
      </c>
      <c r="G211" s="8">
        <f t="shared" si="83"/>
        <v>0</v>
      </c>
      <c r="H211" s="8">
        <f t="shared" si="90"/>
        <v>0</v>
      </c>
      <c r="I211" s="14">
        <f t="shared" si="91"/>
        <v>0</v>
      </c>
      <c r="J211" s="11">
        <f t="shared" si="84"/>
        <v>100</v>
      </c>
      <c r="K211" s="9">
        <f t="shared" si="98"/>
        <v>0</v>
      </c>
      <c r="M211" s="15">
        <f t="shared" si="92"/>
        <v>0.96986727909075776</v>
      </c>
      <c r="N211" s="15">
        <f t="shared" si="93"/>
        <v>0.33739176032023088</v>
      </c>
      <c r="O211" s="15">
        <f t="shared" si="85"/>
        <v>1.8702710803583242</v>
      </c>
      <c r="P211" s="15">
        <f t="shared" si="86"/>
        <v>0.21305882885890229</v>
      </c>
      <c r="Q211" s="15">
        <f t="shared" si="87"/>
        <v>0.72218832501753716</v>
      </c>
      <c r="R211" s="15">
        <f t="shared" si="88"/>
        <v>37.033097986443835</v>
      </c>
      <c r="S211" s="15">
        <f t="shared" si="89"/>
        <v>15.109503978469084</v>
      </c>
      <c r="U211" s="27">
        <f t="shared" si="94"/>
        <v>0.33822677353769626</v>
      </c>
      <c r="V211" s="2">
        <f t="shared" si="95"/>
        <v>0.96989163298696601</v>
      </c>
      <c r="W211" s="28">
        <f t="shared" si="96"/>
        <v>1.8840716002810749</v>
      </c>
      <c r="X211" s="29">
        <f t="shared" si="97"/>
        <v>0</v>
      </c>
    </row>
    <row r="212" spans="1:24" x14ac:dyDescent="0.25">
      <c r="A212" s="7">
        <v>208</v>
      </c>
      <c r="B212" s="34">
        <v>209</v>
      </c>
      <c r="C212" s="39">
        <v>0</v>
      </c>
      <c r="D212" s="39">
        <v>0</v>
      </c>
      <c r="E212" s="38">
        <v>0</v>
      </c>
      <c r="F212" s="42">
        <v>0</v>
      </c>
      <c r="G212" s="8">
        <f t="shared" si="83"/>
        <v>0</v>
      </c>
      <c r="H212" s="8">
        <f t="shared" si="90"/>
        <v>0</v>
      </c>
      <c r="I212" s="14">
        <f t="shared" si="91"/>
        <v>0</v>
      </c>
      <c r="J212" s="11">
        <f t="shared" si="84"/>
        <v>100</v>
      </c>
      <c r="K212" s="9">
        <f t="shared" si="98"/>
        <v>0</v>
      </c>
      <c r="M212" s="15">
        <f t="shared" si="92"/>
        <v>0.97010321591673199</v>
      </c>
      <c r="N212" s="15">
        <f t="shared" si="93"/>
        <v>0.33336432202185917</v>
      </c>
      <c r="O212" s="15">
        <f t="shared" si="85"/>
        <v>1.8662981224761825</v>
      </c>
      <c r="P212" s="15">
        <f t="shared" si="86"/>
        <v>0.21061107237814172</v>
      </c>
      <c r="Q212" s="15">
        <f t="shared" si="87"/>
        <v>0.72320280565360129</v>
      </c>
      <c r="R212" s="15">
        <f t="shared" si="88"/>
        <v>36.971837942740535</v>
      </c>
      <c r="S212" s="15">
        <f t="shared" si="89"/>
        <v>15.084509880638137</v>
      </c>
      <c r="U212" s="27">
        <f t="shared" si="94"/>
        <v>0.33420902445681361</v>
      </c>
      <c r="V212" s="2">
        <f t="shared" si="95"/>
        <v>0.97012862473358386</v>
      </c>
      <c r="W212" s="28">
        <f t="shared" si="96"/>
        <v>1.8799222196492642</v>
      </c>
      <c r="X212" s="29">
        <f t="shared" si="97"/>
        <v>0</v>
      </c>
    </row>
    <row r="213" spans="1:24" x14ac:dyDescent="0.25">
      <c r="A213" s="7">
        <v>209</v>
      </c>
      <c r="B213" s="34">
        <v>210</v>
      </c>
      <c r="C213" s="39">
        <v>0</v>
      </c>
      <c r="D213" s="39">
        <v>0</v>
      </c>
      <c r="E213" s="38">
        <v>0</v>
      </c>
      <c r="F213" s="42">
        <v>0</v>
      </c>
      <c r="G213" s="8">
        <f t="shared" si="83"/>
        <v>0</v>
      </c>
      <c r="H213" s="8">
        <f t="shared" si="90"/>
        <v>0</v>
      </c>
      <c r="I213" s="14">
        <f t="shared" si="91"/>
        <v>0</v>
      </c>
      <c r="J213" s="11">
        <f t="shared" si="84"/>
        <v>100</v>
      </c>
      <c r="K213" s="9">
        <f t="shared" si="98"/>
        <v>0</v>
      </c>
      <c r="M213" s="15">
        <f t="shared" si="92"/>
        <v>0.97034800282521982</v>
      </c>
      <c r="N213" s="15">
        <f t="shared" si="93"/>
        <v>0.32923820081000915</v>
      </c>
      <c r="O213" s="15">
        <f t="shared" si="85"/>
        <v>1.8622442469616665</v>
      </c>
      <c r="P213" s="15">
        <f t="shared" si="86"/>
        <v>0.20809979696760969</v>
      </c>
      <c r="Q213" s="15">
        <f t="shared" si="87"/>
        <v>0.72422997843026571</v>
      </c>
      <c r="R213" s="15">
        <f t="shared" si="88"/>
        <v>36.908086375299824</v>
      </c>
      <c r="S213" s="15">
        <f t="shared" si="89"/>
        <v>15.058499241122327</v>
      </c>
      <c r="U213" s="27">
        <f t="shared" si="94"/>
        <v>0.33009224202916254</v>
      </c>
      <c r="V213" s="2">
        <f t="shared" si="95"/>
        <v>0.97037446801337024</v>
      </c>
      <c r="W213" s="28">
        <f t="shared" si="96"/>
        <v>1.875688223274842</v>
      </c>
      <c r="X213" s="29">
        <f t="shared" si="97"/>
        <v>0</v>
      </c>
    </row>
    <row r="214" spans="1:24" x14ac:dyDescent="0.25">
      <c r="A214" s="7">
        <v>210</v>
      </c>
      <c r="B214" s="34">
        <v>211</v>
      </c>
      <c r="C214" s="39">
        <v>0</v>
      </c>
      <c r="D214" s="39">
        <v>0</v>
      </c>
      <c r="E214" s="38">
        <v>0</v>
      </c>
      <c r="F214" s="42">
        <v>0</v>
      </c>
      <c r="G214" s="8">
        <f t="shared" si="83"/>
        <v>0</v>
      </c>
      <c r="H214" s="8">
        <f t="shared" si="90"/>
        <v>0</v>
      </c>
      <c r="I214" s="14">
        <f t="shared" si="91"/>
        <v>0</v>
      </c>
      <c r="J214" s="11">
        <f t="shared" si="84"/>
        <v>100</v>
      </c>
      <c r="K214" s="9">
        <f t="shared" si="98"/>
        <v>0</v>
      </c>
      <c r="M214" s="15">
        <f t="shared" si="92"/>
        <v>0.97060156735410175</v>
      </c>
      <c r="N214" s="15">
        <f t="shared" si="93"/>
        <v>0.32501461810411797</v>
      </c>
      <c r="O214" s="15">
        <f t="shared" si="85"/>
        <v>1.8581115141544375</v>
      </c>
      <c r="P214" s="15">
        <f t="shared" si="86"/>
        <v>0.20552553466895918</v>
      </c>
      <c r="Q214" s="15">
        <f t="shared" si="87"/>
        <v>0.72526864330389851</v>
      </c>
      <c r="R214" s="15">
        <f t="shared" si="88"/>
        <v>36.841785710905825</v>
      </c>
      <c r="S214" s="15">
        <f t="shared" si="89"/>
        <v>15.031448570049575</v>
      </c>
      <c r="U214" s="27">
        <f t="shared" si="94"/>
        <v>0.32587764614622461</v>
      </c>
      <c r="V214" s="2">
        <f t="shared" si="95"/>
        <v>0.97062908997765562</v>
      </c>
      <c r="W214" s="28">
        <f t="shared" si="96"/>
        <v>1.8713717937273593</v>
      </c>
      <c r="X214" s="29">
        <f t="shared" si="97"/>
        <v>0</v>
      </c>
    </row>
    <row r="215" spans="1:24" x14ac:dyDescent="0.25">
      <c r="A215" s="7">
        <v>211</v>
      </c>
      <c r="B215" s="34">
        <v>212</v>
      </c>
      <c r="C215" s="39">
        <v>0</v>
      </c>
      <c r="D215" s="39">
        <v>0</v>
      </c>
      <c r="E215" s="38">
        <v>0</v>
      </c>
      <c r="F215" s="42">
        <v>0</v>
      </c>
      <c r="G215" s="8">
        <f t="shared" si="83"/>
        <v>0</v>
      </c>
      <c r="H215" s="8">
        <f t="shared" si="90"/>
        <v>0</v>
      </c>
      <c r="I215" s="14">
        <f t="shared" si="91"/>
        <v>0</v>
      </c>
      <c r="J215" s="11">
        <f t="shared" si="84"/>
        <v>100</v>
      </c>
      <c r="K215" s="9">
        <f t="shared" si="98"/>
        <v>0</v>
      </c>
      <c r="M215" s="15">
        <f t="shared" si="92"/>
        <v>0.97086383444289648</v>
      </c>
      <c r="N215" s="15">
        <f t="shared" si="93"/>
        <v>0.3206948241742929</v>
      </c>
      <c r="O215" s="15">
        <f t="shared" si="85"/>
        <v>1.8539019803627714</v>
      </c>
      <c r="P215" s="15">
        <f t="shared" si="86"/>
        <v>0.20288883973051769</v>
      </c>
      <c r="Q215" s="15">
        <f t="shared" si="87"/>
        <v>0.72631758510283451</v>
      </c>
      <c r="R215" s="15">
        <f t="shared" si="88"/>
        <v>36.772878738522394</v>
      </c>
      <c r="S215" s="15">
        <f t="shared" si="89"/>
        <v>15.003334525317136</v>
      </c>
      <c r="U215" s="27">
        <f t="shared" si="94"/>
        <v>0.32156648568371793</v>
      </c>
      <c r="V215" s="2">
        <f t="shared" si="95"/>
        <v>0.97089241517645686</v>
      </c>
      <c r="W215" s="28">
        <f t="shared" si="96"/>
        <v>1.86697510832403</v>
      </c>
      <c r="X215" s="29">
        <f t="shared" si="97"/>
        <v>0</v>
      </c>
    </row>
    <row r="216" spans="1:24" x14ac:dyDescent="0.25">
      <c r="A216" s="7">
        <v>212</v>
      </c>
      <c r="B216" s="34">
        <v>213</v>
      </c>
      <c r="C216" s="39">
        <v>0</v>
      </c>
      <c r="D216" s="39">
        <v>0</v>
      </c>
      <c r="E216" s="38">
        <v>0</v>
      </c>
      <c r="F216" s="42">
        <v>0</v>
      </c>
      <c r="G216" s="8">
        <f t="shared" si="83"/>
        <v>0</v>
      </c>
      <c r="H216" s="8">
        <f t="shared" si="90"/>
        <v>0</v>
      </c>
      <c r="I216" s="14">
        <f t="shared" si="91"/>
        <v>0</v>
      </c>
      <c r="J216" s="11">
        <f t="shared" si="84"/>
        <v>100</v>
      </c>
      <c r="K216" s="9">
        <f t="shared" si="98"/>
        <v>0</v>
      </c>
      <c r="M216" s="15">
        <f t="shared" si="92"/>
        <v>0.97113472645498033</v>
      </c>
      <c r="N216" s="15">
        <f t="shared" si="93"/>
        <v>0.31628009777120586</v>
      </c>
      <c r="O216" s="15">
        <f t="shared" si="85"/>
        <v>1.8496176952491961</v>
      </c>
      <c r="P216" s="15">
        <f t="shared" si="86"/>
        <v>0.20019028899746963</v>
      </c>
      <c r="Q216" s="15">
        <f t="shared" si="87"/>
        <v>0.72737557489640225</v>
      </c>
      <c r="R216" s="15">
        <f t="shared" si="88"/>
        <v>36.701308729121536</v>
      </c>
      <c r="S216" s="15">
        <f t="shared" si="89"/>
        <v>14.974133961481586</v>
      </c>
      <c r="U216" s="27">
        <f t="shared" si="94"/>
        <v>0.31716003813153004</v>
      </c>
      <c r="V216" s="2">
        <f t="shared" si="95"/>
        <v>0.9711643655808343</v>
      </c>
      <c r="W216" s="28">
        <f t="shared" si="96"/>
        <v>1.8625003363297787</v>
      </c>
      <c r="X216" s="29">
        <f t="shared" si="97"/>
        <v>0</v>
      </c>
    </row>
    <row r="217" spans="1:24" x14ac:dyDescent="0.25">
      <c r="A217" s="7">
        <v>213</v>
      </c>
      <c r="B217" s="34">
        <v>214</v>
      </c>
      <c r="C217" s="39">
        <v>0</v>
      </c>
      <c r="D217" s="39">
        <v>0</v>
      </c>
      <c r="E217" s="38">
        <v>0</v>
      </c>
      <c r="F217" s="42">
        <v>0</v>
      </c>
      <c r="G217" s="8">
        <f t="shared" si="83"/>
        <v>0</v>
      </c>
      <c r="H217" s="8">
        <f t="shared" si="90"/>
        <v>0</v>
      </c>
      <c r="I217" s="14">
        <f t="shared" si="91"/>
        <v>0</v>
      </c>
      <c r="J217" s="11">
        <f t="shared" si="84"/>
        <v>100</v>
      </c>
      <c r="K217" s="9">
        <f t="shared" si="98"/>
        <v>0</v>
      </c>
      <c r="M217" s="15">
        <f t="shared" si="92"/>
        <v>0.97141416320056928</v>
      </c>
      <c r="N217" s="15">
        <f t="shared" si="93"/>
        <v>0.31177174574755462</v>
      </c>
      <c r="O217" s="15">
        <f t="shared" si="85"/>
        <v>1.8452606993498124</v>
      </c>
      <c r="P217" s="15">
        <f t="shared" si="86"/>
        <v>0.19743048228532487</v>
      </c>
      <c r="Q217" s="15">
        <f t="shared" si="87"/>
        <v>0.72844137138770981</v>
      </c>
      <c r="R217" s="15">
        <f t="shared" si="88"/>
        <v>36.627019554564875</v>
      </c>
      <c r="S217" s="15">
        <f t="shared" si="89"/>
        <v>14.943823978262468</v>
      </c>
      <c r="U217" s="27">
        <f t="shared" si="94"/>
        <v>0.31265960921516911</v>
      </c>
      <c r="V217" s="2">
        <f t="shared" si="95"/>
        <v>0.9714448606060142</v>
      </c>
      <c r="W217" s="28">
        <f t="shared" si="96"/>
        <v>1.8579496363047689</v>
      </c>
      <c r="X217" s="29">
        <f t="shared" si="97"/>
        <v>0</v>
      </c>
    </row>
    <row r="218" spans="1:24" x14ac:dyDescent="0.25">
      <c r="A218" s="7">
        <v>214</v>
      </c>
      <c r="B218" s="34">
        <v>215</v>
      </c>
      <c r="C218" s="39">
        <v>0</v>
      </c>
      <c r="D218" s="39">
        <v>0</v>
      </c>
      <c r="E218" s="38">
        <v>0</v>
      </c>
      <c r="F218" s="42">
        <v>0</v>
      </c>
      <c r="G218" s="8">
        <f t="shared" si="83"/>
        <v>0</v>
      </c>
      <c r="H218" s="8">
        <f t="shared" si="90"/>
        <v>0</v>
      </c>
      <c r="I218" s="14">
        <f t="shared" si="91"/>
        <v>0</v>
      </c>
      <c r="J218" s="11">
        <f t="shared" si="84"/>
        <v>100</v>
      </c>
      <c r="K218" s="9">
        <f t="shared" si="98"/>
        <v>0</v>
      </c>
      <c r="M218" s="15">
        <f t="shared" si="92"/>
        <v>0.97170206196045683</v>
      </c>
      <c r="N218" s="15">
        <f t="shared" si="93"/>
        <v>0.30717110267120773</v>
      </c>
      <c r="O218" s="15">
        <f t="shared" si="85"/>
        <v>1.8408330217298887</v>
      </c>
      <c r="P218" s="15">
        <f t="shared" si="86"/>
        <v>0.19461004273510329</v>
      </c>
      <c r="Q218" s="15">
        <f t="shared" si="87"/>
        <v>0.72951372232883971</v>
      </c>
      <c r="R218" s="15">
        <f t="shared" si="88"/>
        <v>36.549955805389629</v>
      </c>
      <c r="S218" s="15">
        <f t="shared" si="89"/>
        <v>14.912381968598968</v>
      </c>
      <c r="U218" s="27">
        <f t="shared" si="94"/>
        <v>0.30806653250885113</v>
      </c>
      <c r="V218" s="2">
        <f t="shared" si="95"/>
        <v>0.97173381713526685</v>
      </c>
      <c r="W218" s="28">
        <f t="shared" si="96"/>
        <v>1.8533251536019424</v>
      </c>
      <c r="X218" s="29">
        <f t="shared" si="97"/>
        <v>0</v>
      </c>
    </row>
    <row r="219" spans="1:24" x14ac:dyDescent="0.25">
      <c r="A219" s="7">
        <v>215</v>
      </c>
      <c r="B219" s="34">
        <v>216</v>
      </c>
      <c r="C219" s="39">
        <v>0</v>
      </c>
      <c r="D219" s="39">
        <v>0</v>
      </c>
      <c r="E219" s="38">
        <v>0</v>
      </c>
      <c r="F219" s="42">
        <v>0</v>
      </c>
      <c r="G219" s="8">
        <f t="shared" si="83"/>
        <v>0</v>
      </c>
      <c r="H219" s="8">
        <f t="shared" si="90"/>
        <v>0</v>
      </c>
      <c r="I219" s="14">
        <f t="shared" si="91"/>
        <v>0</v>
      </c>
      <c r="J219" s="11">
        <f t="shared" si="84"/>
        <v>100</v>
      </c>
      <c r="K219" s="9">
        <f t="shared" si="98"/>
        <v>0</v>
      </c>
      <c r="M219" s="15">
        <f t="shared" si="92"/>
        <v>0.97199833751050058</v>
      </c>
      <c r="N219" s="15">
        <f t="shared" si="93"/>
        <v>0.30247953043014375</v>
      </c>
      <c r="O219" s="15">
        <f t="shared" si="85"/>
        <v>1.8363366777776062</v>
      </c>
      <c r="P219" s="15">
        <f t="shared" si="86"/>
        <v>0.19172961714869072</v>
      </c>
      <c r="Q219" s="15">
        <f t="shared" si="87"/>
        <v>0.73059136595704566</v>
      </c>
      <c r="R219" s="15">
        <f t="shared" si="88"/>
        <v>36.470062907357132</v>
      </c>
      <c r="S219" s="15">
        <f t="shared" si="89"/>
        <v>14.879785666201709</v>
      </c>
      <c r="U219" s="27">
        <f t="shared" si="94"/>
        <v>0.3033821690403305</v>
      </c>
      <c r="V219" s="2">
        <f t="shared" si="95"/>
        <v>0.97203114954453662</v>
      </c>
      <c r="W219" s="28">
        <f t="shared" si="96"/>
        <v>1.8486290180163194</v>
      </c>
      <c r="X219" s="29">
        <f t="shared" si="97"/>
        <v>0</v>
      </c>
    </row>
    <row r="220" spans="1:24" x14ac:dyDescent="0.25">
      <c r="A220" s="7">
        <v>216</v>
      </c>
      <c r="B220" s="34">
        <v>217</v>
      </c>
      <c r="C220" s="39">
        <v>0</v>
      </c>
      <c r="D220" s="39">
        <v>0</v>
      </c>
      <c r="E220" s="38">
        <v>0</v>
      </c>
      <c r="F220" s="42">
        <v>0</v>
      </c>
      <c r="G220" s="8">
        <f t="shared" si="83"/>
        <v>0</v>
      </c>
      <c r="H220" s="8">
        <f t="shared" si="90"/>
        <v>0</v>
      </c>
      <c r="I220" s="14">
        <f t="shared" si="91"/>
        <v>0</v>
      </c>
      <c r="J220" s="11">
        <f t="shared" si="84"/>
        <v>100</v>
      </c>
      <c r="K220" s="9">
        <f t="shared" si="98"/>
        <v>0</v>
      </c>
      <c r="M220" s="15">
        <f t="shared" si="92"/>
        <v>0.97230290214685067</v>
      </c>
      <c r="N220" s="15">
        <f t="shared" si="93"/>
        <v>0.29769841782930334</v>
      </c>
      <c r="O220" s="15">
        <f t="shared" si="85"/>
        <v>1.83177366713717</v>
      </c>
      <c r="P220" s="15">
        <f t="shared" si="86"/>
        <v>0.1887898763028569</v>
      </c>
      <c r="Q220" s="15">
        <f t="shared" si="87"/>
        <v>0.73167303245047666</v>
      </c>
      <c r="R220" s="15">
        <f t="shared" si="88"/>
        <v>36.387287236627877</v>
      </c>
      <c r="S220" s="15">
        <f t="shared" si="89"/>
        <v>14.846013192544174</v>
      </c>
      <c r="U220" s="27">
        <f t="shared" si="94"/>
        <v>0.29860790688759981</v>
      </c>
      <c r="V220" s="2">
        <f t="shared" si="95"/>
        <v>0.97233676972781347</v>
      </c>
      <c r="W220" s="28">
        <f t="shared" si="96"/>
        <v>1.8438633415870798</v>
      </c>
      <c r="X220" s="29">
        <f t="shared" si="97"/>
        <v>0</v>
      </c>
    </row>
    <row r="221" spans="1:24" x14ac:dyDescent="0.25">
      <c r="A221" s="7">
        <v>217</v>
      </c>
      <c r="B221" s="34">
        <v>218</v>
      </c>
      <c r="C221" s="39">
        <v>0</v>
      </c>
      <c r="D221" s="39">
        <v>0</v>
      </c>
      <c r="E221" s="38">
        <v>0</v>
      </c>
      <c r="F221" s="42">
        <v>0</v>
      </c>
      <c r="G221" s="8">
        <f t="shared" si="83"/>
        <v>0</v>
      </c>
      <c r="H221" s="8">
        <f t="shared" si="90"/>
        <v>0</v>
      </c>
      <c r="I221" s="14">
        <f t="shared" si="91"/>
        <v>0</v>
      </c>
      <c r="J221" s="11">
        <f t="shared" si="84"/>
        <v>100</v>
      </c>
      <c r="K221" s="9">
        <f t="shared" si="98"/>
        <v>0</v>
      </c>
      <c r="M221" s="15">
        <f t="shared" si="92"/>
        <v>0.97261566571191183</v>
      </c>
      <c r="N221" s="15">
        <f t="shared" si="93"/>
        <v>0.29282918017947446</v>
      </c>
      <c r="O221" s="15">
        <f t="shared" si="85"/>
        <v>1.8271459717818688</v>
      </c>
      <c r="P221" s="15">
        <f t="shared" si="86"/>
        <v>0.18579151524046475</v>
      </c>
      <c r="Q221" s="15">
        <f t="shared" si="87"/>
        <v>0.7327574454018948</v>
      </c>
      <c r="R221" s="15">
        <f t="shared" si="88"/>
        <v>36.301576233432783</v>
      </c>
      <c r="S221" s="15">
        <f t="shared" si="89"/>
        <v>14.811043103240575</v>
      </c>
      <c r="U221" s="27">
        <f t="shared" si="94"/>
        <v>0.29374516076757134</v>
      </c>
      <c r="V221" s="2">
        <f t="shared" si="95"/>
        <v>0.97265058712324137</v>
      </c>
      <c r="W221" s="28">
        <f t="shared" si="96"/>
        <v>1.8390302165527455</v>
      </c>
      <c r="X221" s="29">
        <f t="shared" si="97"/>
        <v>0</v>
      </c>
    </row>
    <row r="222" spans="1:24" x14ac:dyDescent="0.25">
      <c r="A222" s="7">
        <v>218</v>
      </c>
      <c r="B222" s="34">
        <v>219</v>
      </c>
      <c r="C222" s="39">
        <v>0</v>
      </c>
      <c r="D222" s="39">
        <v>0</v>
      </c>
      <c r="E222" s="38">
        <v>0</v>
      </c>
      <c r="F222" s="42">
        <v>0</v>
      </c>
      <c r="G222" s="8">
        <f t="shared" si="83"/>
        <v>0</v>
      </c>
      <c r="H222" s="8">
        <f t="shared" si="90"/>
        <v>0</v>
      </c>
      <c r="I222" s="14">
        <f t="shared" si="91"/>
        <v>0</v>
      </c>
      <c r="J222" s="11">
        <f t="shared" si="84"/>
        <v>100</v>
      </c>
      <c r="K222" s="9">
        <f t="shared" si="98"/>
        <v>0</v>
      </c>
      <c r="M222" s="15">
        <f t="shared" si="92"/>
        <v>0.97293653562103155</v>
      </c>
      <c r="N222" s="15">
        <f t="shared" si="93"/>
        <v>0.28787325887832887</v>
      </c>
      <c r="O222" s="15">
        <f t="shared" si="85"/>
        <v>1.8224555542270715</v>
      </c>
      <c r="P222" s="15">
        <f t="shared" si="86"/>
        <v>0.18273525353743952</v>
      </c>
      <c r="Q222" s="15">
        <f t="shared" si="87"/>
        <v>0.73384332330879298</v>
      </c>
      <c r="R222" s="15">
        <f t="shared" si="88"/>
        <v>36.212878514115296</v>
      </c>
      <c r="S222" s="15">
        <f t="shared" si="89"/>
        <v>14.774854433759041</v>
      </c>
      <c r="U222" s="27">
        <f t="shared" si="94"/>
        <v>0.28879537161686764</v>
      </c>
      <c r="V222" s="2">
        <f t="shared" si="95"/>
        <v>0.97297250873995333</v>
      </c>
      <c r="W222" s="28">
        <f t="shared" si="96"/>
        <v>1.8341317134591559</v>
      </c>
      <c r="X222" s="29">
        <f t="shared" si="97"/>
        <v>0</v>
      </c>
    </row>
    <row r="223" spans="1:24" x14ac:dyDescent="0.25">
      <c r="A223" s="7">
        <v>219</v>
      </c>
      <c r="B223" s="34">
        <v>220</v>
      </c>
      <c r="C223" s="39">
        <v>0</v>
      </c>
      <c r="D223" s="39">
        <v>0</v>
      </c>
      <c r="E223" s="38">
        <v>0</v>
      </c>
      <c r="F223" s="42">
        <v>0</v>
      </c>
      <c r="G223" s="8">
        <f t="shared" si="83"/>
        <v>0</v>
      </c>
      <c r="H223" s="8">
        <f t="shared" si="90"/>
        <v>0</v>
      </c>
      <c r="I223" s="14">
        <f t="shared" si="91"/>
        <v>0</v>
      </c>
      <c r="J223" s="11">
        <f t="shared" si="84"/>
        <v>100</v>
      </c>
      <c r="K223" s="9">
        <f t="shared" si="98"/>
        <v>0</v>
      </c>
      <c r="M223" s="15">
        <f t="shared" si="92"/>
        <v>0.97326541688990797</v>
      </c>
      <c r="N223" s="15">
        <f t="shared" si="93"/>
        <v>0.28283212098373894</v>
      </c>
      <c r="O223" s="15">
        <f t="shared" si="85"/>
        <v>1.8177043558826078</v>
      </c>
      <c r="P223" s="15">
        <f t="shared" si="86"/>
        <v>0.17962183554411795</v>
      </c>
      <c r="Q223" s="15">
        <f t="shared" si="87"/>
        <v>0.73492938107825567</v>
      </c>
      <c r="R223" s="15">
        <f t="shared" si="88"/>
        <v>36.121143981424403</v>
      </c>
      <c r="S223" s="15">
        <f t="shared" si="89"/>
        <v>14.737426744421155</v>
      </c>
      <c r="U223" s="27">
        <f t="shared" si="94"/>
        <v>0.28376000616483976</v>
      </c>
      <c r="V223" s="2">
        <f t="shared" si="95"/>
        <v>0.97330243918562676</v>
      </c>
      <c r="W223" s="28">
        <f t="shared" si="96"/>
        <v>1.8291698794193134</v>
      </c>
      <c r="X223" s="29">
        <f t="shared" si="97"/>
        <v>0</v>
      </c>
    </row>
    <row r="224" spans="1:24" x14ac:dyDescent="0.25">
      <c r="A224" s="7">
        <v>220</v>
      </c>
      <c r="B224" s="34">
        <v>221</v>
      </c>
      <c r="C224" s="39">
        <v>0</v>
      </c>
      <c r="D224" s="39">
        <v>0</v>
      </c>
      <c r="E224" s="38">
        <v>0</v>
      </c>
      <c r="F224" s="42">
        <v>0</v>
      </c>
      <c r="G224" s="8">
        <f t="shared" si="83"/>
        <v>0</v>
      </c>
      <c r="H224" s="8">
        <f t="shared" si="90"/>
        <v>0</v>
      </c>
      <c r="I224" s="14">
        <f t="shared" si="91"/>
        <v>0</v>
      </c>
      <c r="J224" s="11">
        <f t="shared" si="84"/>
        <v>100</v>
      </c>
      <c r="K224" s="9">
        <f t="shared" si="98"/>
        <v>0</v>
      </c>
      <c r="M224" s="15">
        <f t="shared" si="92"/>
        <v>0.97360221216270648</v>
      </c>
      <c r="N224" s="15">
        <f t="shared" si="93"/>
        <v>0.27770725877949665</v>
      </c>
      <c r="O224" s="15">
        <f t="shared" si="85"/>
        <v>1.8128942955434668</v>
      </c>
      <c r="P224" s="15">
        <f t="shared" si="86"/>
        <v>0.17645203059964276</v>
      </c>
      <c r="Q224" s="15">
        <f t="shared" si="87"/>
        <v>0.73601433154485074</v>
      </c>
      <c r="R224" s="15">
        <f t="shared" si="88"/>
        <v>36.026323932942532</v>
      </c>
      <c r="S224" s="15">
        <f t="shared" si="89"/>
        <v>14.698740164640553</v>
      </c>
      <c r="U224" s="27">
        <f t="shared" si="94"/>
        <v>0.27864055649894282</v>
      </c>
      <c r="V224" s="2">
        <f t="shared" si="95"/>
        <v>0.97364028069474995</v>
      </c>
      <c r="W224" s="28">
        <f t="shared" si="96"/>
        <v>1.8241467365236514</v>
      </c>
      <c r="X224" s="29">
        <f t="shared" si="97"/>
        <v>0</v>
      </c>
    </row>
    <row r="225" spans="1:24" x14ac:dyDescent="0.25">
      <c r="A225" s="7">
        <v>221</v>
      </c>
      <c r="B225" s="34">
        <v>222</v>
      </c>
      <c r="C225" s="39">
        <v>0</v>
      </c>
      <c r="D225" s="39">
        <v>0</v>
      </c>
      <c r="E225" s="38">
        <v>0</v>
      </c>
      <c r="F225" s="42">
        <v>0</v>
      </c>
      <c r="G225" s="8">
        <f t="shared" si="83"/>
        <v>0</v>
      </c>
      <c r="H225" s="8">
        <f t="shared" si="90"/>
        <v>0</v>
      </c>
      <c r="I225" s="14">
        <f t="shared" si="91"/>
        <v>0</v>
      </c>
      <c r="J225" s="11">
        <f t="shared" si="84"/>
        <v>100</v>
      </c>
      <c r="K225" s="9">
        <f t="shared" si="98"/>
        <v>0</v>
      </c>
      <c r="M225" s="15">
        <f t="shared" si="92"/>
        <v>0.9739468217408791</v>
      </c>
      <c r="N225" s="15">
        <f t="shared" si="93"/>
        <v>0.27250018933356718</v>
      </c>
      <c r="O225" s="15">
        <f t="shared" si="85"/>
        <v>1.8080272680172855</v>
      </c>
      <c r="P225" s="15">
        <f t="shared" si="86"/>
        <v>0.17322663321812803</v>
      </c>
      <c r="Q225" s="15">
        <f t="shared" si="87"/>
        <v>0.7370968869997806</v>
      </c>
      <c r="R225" s="15">
        <f t="shared" si="88"/>
        <v>35.928371167537065</v>
      </c>
      <c r="S225" s="15">
        <f t="shared" si="89"/>
        <v>14.658775436355121</v>
      </c>
      <c r="U225" s="27">
        <f t="shared" si="94"/>
        <v>0.27343853962259945</v>
      </c>
      <c r="V225" s="2">
        <f t="shared" si="95"/>
        <v>0.97398593315759263</v>
      </c>
      <c r="W225" s="28">
        <f t="shared" si="96"/>
        <v>1.8190642803987704</v>
      </c>
      <c r="X225" s="29">
        <f t="shared" si="97"/>
        <v>0</v>
      </c>
    </row>
    <row r="226" spans="1:24" x14ac:dyDescent="0.25">
      <c r="A226" s="7">
        <v>222</v>
      </c>
      <c r="B226" s="34">
        <v>223</v>
      </c>
      <c r="C226" s="39">
        <v>0</v>
      </c>
      <c r="D226" s="39">
        <v>0</v>
      </c>
      <c r="E226" s="38">
        <v>0</v>
      </c>
      <c r="F226" s="42">
        <v>0</v>
      </c>
      <c r="G226" s="8">
        <f t="shared" si="83"/>
        <v>0</v>
      </c>
      <c r="H226" s="8">
        <f t="shared" si="90"/>
        <v>0</v>
      </c>
      <c r="I226" s="14">
        <f t="shared" si="91"/>
        <v>0</v>
      </c>
      <c r="J226" s="11">
        <f t="shared" si="84"/>
        <v>100</v>
      </c>
      <c r="K226" s="9">
        <f t="shared" si="98"/>
        <v>0</v>
      </c>
      <c r="M226" s="15">
        <f t="shared" si="92"/>
        <v>0.97429914361267811</v>
      </c>
      <c r="N226" s="15">
        <f t="shared" si="93"/>
        <v>0.26721245404900296</v>
      </c>
      <c r="O226" s="15">
        <f t="shared" si="85"/>
        <v>1.8031051428866771</v>
      </c>
      <c r="P226" s="15">
        <f t="shared" si="86"/>
        <v>0.1699464632453738</v>
      </c>
      <c r="Q226" s="15">
        <f t="shared" si="87"/>
        <v>0.73817576072946911</v>
      </c>
      <c r="R226" s="15">
        <f t="shared" si="88"/>
        <v>35.827240089727383</v>
      </c>
      <c r="S226" s="15">
        <f t="shared" si="89"/>
        <v>14.617513956608772</v>
      </c>
      <c r="U226" s="27">
        <f t="shared" si="94"/>
        <v>0.26815549700567837</v>
      </c>
      <c r="V226" s="2">
        <f t="shared" si="95"/>
        <v>0.97433929414987031</v>
      </c>
      <c r="W226" s="28">
        <f t="shared" si="96"/>
        <v>1.8139244789122326</v>
      </c>
      <c r="X226" s="29">
        <f t="shared" si="97"/>
        <v>0</v>
      </c>
    </row>
    <row r="227" spans="1:24" x14ac:dyDescent="0.25">
      <c r="A227" s="7">
        <v>223</v>
      </c>
      <c r="B227" s="34">
        <v>224</v>
      </c>
      <c r="C227" s="39">
        <v>0</v>
      </c>
      <c r="D227" s="39">
        <v>0</v>
      </c>
      <c r="E227" s="38">
        <v>0</v>
      </c>
      <c r="F227" s="42">
        <v>0</v>
      </c>
      <c r="G227" s="8">
        <f t="shared" si="83"/>
        <v>0</v>
      </c>
      <c r="H227" s="8">
        <f t="shared" si="90"/>
        <v>0</v>
      </c>
      <c r="I227" s="14">
        <f t="shared" si="91"/>
        <v>0</v>
      </c>
      <c r="J227" s="11">
        <f t="shared" si="84"/>
        <v>100</v>
      </c>
      <c r="K227" s="9">
        <f t="shared" si="98"/>
        <v>0</v>
      </c>
      <c r="M227" s="15">
        <f t="shared" si="92"/>
        <v>0.97465907348335301</v>
      </c>
      <c r="N227" s="15">
        <f t="shared" si="93"/>
        <v>0.26184561820765651</v>
      </c>
      <c r="O227" s="15">
        <f t="shared" si="85"/>
        <v>1.798129763404068</v>
      </c>
      <c r="P227" s="15">
        <f t="shared" si="86"/>
        <v>0.16661236598497844</v>
      </c>
      <c r="Q227" s="15">
        <f t="shared" si="87"/>
        <v>0.73924966856170382</v>
      </c>
      <c r="R227" s="15">
        <f t="shared" si="88"/>
        <v>35.722886811863759</v>
      </c>
      <c r="S227" s="15">
        <f t="shared" si="89"/>
        <v>14.574937819240413</v>
      </c>
      <c r="U227" s="27">
        <f t="shared" si="94"/>
        <v>0.2627929941277255</v>
      </c>
      <c r="V227" s="2">
        <f t="shared" si="95"/>
        <v>0.97470025896309476</v>
      </c>
      <c r="W227" s="28">
        <f t="shared" si="96"/>
        <v>1.8087292710206209</v>
      </c>
      <c r="X227" s="29">
        <f t="shared" si="97"/>
        <v>0</v>
      </c>
    </row>
    <row r="228" spans="1:24" x14ac:dyDescent="0.25">
      <c r="A228" s="7">
        <v>224</v>
      </c>
      <c r="B228" s="34">
        <v>225</v>
      </c>
      <c r="C228" s="39">
        <v>0</v>
      </c>
      <c r="D228" s="39">
        <v>0</v>
      </c>
      <c r="E228" s="38">
        <v>0</v>
      </c>
      <c r="F228" s="42">
        <v>0</v>
      </c>
      <c r="G228" s="8">
        <f t="shared" si="83"/>
        <v>0</v>
      </c>
      <c r="H228" s="8">
        <f t="shared" si="90"/>
        <v>0</v>
      </c>
      <c r="I228" s="14">
        <f t="shared" si="91"/>
        <v>0</v>
      </c>
      <c r="J228" s="11">
        <f t="shared" si="84"/>
        <v>100</v>
      </c>
      <c r="K228" s="9">
        <f t="shared" si="98"/>
        <v>0</v>
      </c>
      <c r="M228" s="15">
        <f t="shared" si="92"/>
        <v>0.97502650480602404</v>
      </c>
      <c r="N228" s="15">
        <f t="shared" si="93"/>
        <v>0.25640127050682399</v>
      </c>
      <c r="O228" s="15">
        <f t="shared" si="85"/>
        <v>1.7931029455163754</v>
      </c>
      <c r="P228" s="15">
        <f t="shared" si="86"/>
        <v>0.16322521229275783</v>
      </c>
      <c r="Q228" s="15">
        <f t="shared" si="87"/>
        <v>0.74031733041740622</v>
      </c>
      <c r="R228" s="15">
        <f t="shared" si="88"/>
        <v>35.615269254016766</v>
      </c>
      <c r="S228" s="15">
        <f t="shared" si="89"/>
        <v>14.53102985563884</v>
      </c>
      <c r="U228" s="27">
        <f t="shared" si="94"/>
        <v>0.25735262001407522</v>
      </c>
      <c r="V228" s="2">
        <f t="shared" si="95"/>
        <v>0.97506872063560157</v>
      </c>
      <c r="W228" s="28">
        <f t="shared" si="96"/>
        <v>1.8034805657576869</v>
      </c>
      <c r="X228" s="29">
        <f t="shared" si="97"/>
        <v>0</v>
      </c>
    </row>
    <row r="229" spans="1:24" x14ac:dyDescent="0.25">
      <c r="A229" s="7">
        <v>225</v>
      </c>
      <c r="B229" s="34">
        <v>226</v>
      </c>
      <c r="C229" s="39">
        <v>0</v>
      </c>
      <c r="D229" s="39">
        <v>0</v>
      </c>
      <c r="E229" s="38">
        <v>0</v>
      </c>
      <c r="F229" s="42">
        <v>0</v>
      </c>
      <c r="G229" s="8">
        <f t="shared" si="83"/>
        <v>0</v>
      </c>
      <c r="H229" s="8">
        <f t="shared" si="90"/>
        <v>0</v>
      </c>
      <c r="I229" s="14">
        <f t="shared" si="91"/>
        <v>0</v>
      </c>
      <c r="J229" s="11">
        <f t="shared" si="84"/>
        <v>100</v>
      </c>
      <c r="K229" s="9">
        <f t="shared" si="98"/>
        <v>0</v>
      </c>
      <c r="M229" s="15">
        <f t="shared" si="92"/>
        <v>0.97540132881322283</v>
      </c>
      <c r="N229" s="15">
        <f t="shared" si="93"/>
        <v>0.25088102258895656</v>
      </c>
      <c r="O229" s="15">
        <f t="shared" si="85"/>
        <v>1.7880264770165495</v>
      </c>
      <c r="P229" s="15">
        <f t="shared" si="86"/>
        <v>0.15978589863845244</v>
      </c>
      <c r="Q229" s="15">
        <f t="shared" si="87"/>
        <v>0.74137747186605296</v>
      </c>
      <c r="R229" s="15">
        <f t="shared" si="88"/>
        <v>35.504347241479806</v>
      </c>
      <c r="S229" s="15">
        <f t="shared" si="89"/>
        <v>14.48577367452376</v>
      </c>
      <c r="U229" s="27">
        <f t="shared" si="94"/>
        <v>0.25183598676499036</v>
      </c>
      <c r="V229" s="2">
        <f t="shared" si="95"/>
        <v>0.97544456998424511</v>
      </c>
      <c r="W229" s="28">
        <f t="shared" si="96"/>
        <v>1.7981802413591341</v>
      </c>
      <c r="X229" s="29">
        <f t="shared" si="97"/>
        <v>0</v>
      </c>
    </row>
    <row r="230" spans="1:24" x14ac:dyDescent="0.25">
      <c r="A230" s="7">
        <v>226</v>
      </c>
      <c r="B230" s="34">
        <v>227</v>
      </c>
      <c r="C230" s="39">
        <v>0</v>
      </c>
      <c r="D230" s="39">
        <v>0</v>
      </c>
      <c r="E230" s="38">
        <v>0</v>
      </c>
      <c r="F230" s="42">
        <v>0</v>
      </c>
      <c r="G230" s="8">
        <f t="shared" si="83"/>
        <v>0</v>
      </c>
      <c r="H230" s="8">
        <f t="shared" si="90"/>
        <v>0</v>
      </c>
      <c r="I230" s="14">
        <f t="shared" si="91"/>
        <v>0</v>
      </c>
      <c r="J230" s="11">
        <f t="shared" si="84"/>
        <v>100</v>
      </c>
      <c r="K230" s="9">
        <f t="shared" si="98"/>
        <v>0</v>
      </c>
      <c r="M230" s="15">
        <f t="shared" si="92"/>
        <v>0.97578343454908911</v>
      </c>
      <c r="N230" s="15">
        <f t="shared" si="93"/>
        <v>0.24528650856458042</v>
      </c>
      <c r="O230" s="15">
        <f t="shared" si="85"/>
        <v>1.7829021168187531</v>
      </c>
      <c r="P230" s="15">
        <f t="shared" si="86"/>
        <v>0.15629534713377954</v>
      </c>
      <c r="Q230" s="15">
        <f t="shared" si="87"/>
        <v>0.7424288256827255</v>
      </c>
      <c r="R230" s="15">
        <f t="shared" si="88"/>
        <v>35.390082599789537</v>
      </c>
      <c r="S230" s="15">
        <f t="shared" si="89"/>
        <v>14.43915370071413</v>
      </c>
      <c r="U230" s="27">
        <f t="shared" si="94"/>
        <v>0.24624472907796072</v>
      </c>
      <c r="V230" s="2">
        <f t="shared" si="95"/>
        <v>0.97582769563675187</v>
      </c>
      <c r="W230" s="28">
        <f t="shared" si="96"/>
        <v>1.7928301445202817</v>
      </c>
      <c r="X230" s="29">
        <f t="shared" si="97"/>
        <v>0</v>
      </c>
    </row>
    <row r="231" spans="1:24" x14ac:dyDescent="0.25">
      <c r="A231" s="7">
        <v>227</v>
      </c>
      <c r="B231" s="34">
        <v>228</v>
      </c>
      <c r="C231" s="39">
        <v>0</v>
      </c>
      <c r="D231" s="39">
        <v>0</v>
      </c>
      <c r="E231" s="38">
        <v>0</v>
      </c>
      <c r="F231" s="42">
        <v>0</v>
      </c>
      <c r="G231" s="8">
        <f t="shared" si="83"/>
        <v>0</v>
      </c>
      <c r="H231" s="8">
        <f t="shared" si="90"/>
        <v>0</v>
      </c>
      <c r="I231" s="14">
        <f t="shared" si="91"/>
        <v>0</v>
      </c>
      <c r="J231" s="11">
        <f t="shared" si="84"/>
        <v>100</v>
      </c>
      <c r="K231" s="9">
        <f t="shared" si="98"/>
        <v>0</v>
      </c>
      <c r="M231" s="15">
        <f t="shared" si="92"/>
        <v>0.97617270890221663</v>
      </c>
      <c r="N231" s="15">
        <f t="shared" si="93"/>
        <v>0.23961938452856521</v>
      </c>
      <c r="O231" s="15">
        <f t="shared" si="85"/>
        <v>1.7777315943537164</v>
      </c>
      <c r="P231" s="15">
        <f t="shared" si="86"/>
        <v>0.1527545055259602</v>
      </c>
      <c r="Q231" s="15">
        <f t="shared" si="87"/>
        <v>0.74347013340472579</v>
      </c>
      <c r="R231" s="15">
        <f t="shared" si="88"/>
        <v>35.272439247171789</v>
      </c>
      <c r="S231" s="15">
        <f t="shared" si="89"/>
        <v>14.391155212846089</v>
      </c>
      <c r="U231" s="27">
        <f t="shared" si="94"/>
        <v>0.24058050376330933</v>
      </c>
      <c r="V231" s="2">
        <f t="shared" si="95"/>
        <v>0.9762179840647226</v>
      </c>
      <c r="W231" s="28">
        <f t="shared" si="96"/>
        <v>1.7874320897826526</v>
      </c>
      <c r="X231" s="29">
        <f t="shared" si="97"/>
        <v>0</v>
      </c>
    </row>
    <row r="232" spans="1:24" x14ac:dyDescent="0.25">
      <c r="A232" s="7">
        <v>228</v>
      </c>
      <c r="B232" s="34">
        <v>229</v>
      </c>
      <c r="C232" s="39">
        <v>0</v>
      </c>
      <c r="D232" s="39">
        <v>0</v>
      </c>
      <c r="E232" s="38">
        <v>0</v>
      </c>
      <c r="F232" s="42">
        <v>0</v>
      </c>
      <c r="G232" s="8">
        <f t="shared" si="83"/>
        <v>0</v>
      </c>
      <c r="H232" s="8">
        <f t="shared" si="90"/>
        <v>0</v>
      </c>
      <c r="I232" s="14">
        <f t="shared" si="91"/>
        <v>0</v>
      </c>
      <c r="J232" s="11">
        <f t="shared" si="84"/>
        <v>100</v>
      </c>
      <c r="K232" s="9">
        <f t="shared" si="98"/>
        <v>0</v>
      </c>
      <c r="M232" s="15">
        <f t="shared" si="92"/>
        <v>0.9765690366391363</v>
      </c>
      <c r="N232" s="15">
        <f t="shared" si="93"/>
        <v>0.23388132806988449</v>
      </c>
      <c r="O232" s="15">
        <f t="shared" si="85"/>
        <v>1.7725166090806248</v>
      </c>
      <c r="P232" s="15">
        <f t="shared" si="86"/>
        <v>0.14916434715593541</v>
      </c>
      <c r="Q232" s="15">
        <f t="shared" si="87"/>
        <v>0.74450014688565591</v>
      </c>
      <c r="R232" s="15">
        <f t="shared" si="88"/>
        <v>35.151383284323657</v>
      </c>
      <c r="S232" s="15">
        <f t="shared" si="89"/>
        <v>14.341764380004051</v>
      </c>
      <c r="U232" s="27">
        <f t="shared" si="94"/>
        <v>0.2348449892532404</v>
      </c>
      <c r="V232" s="2">
        <f t="shared" si="95"/>
        <v>0.97661531961727277</v>
      </c>
      <c r="W232" s="28">
        <f t="shared" si="96"/>
        <v>1.7819878590453213</v>
      </c>
      <c r="X232" s="29">
        <f t="shared" si="97"/>
        <v>0</v>
      </c>
    </row>
    <row r="233" spans="1:24" x14ac:dyDescent="0.25">
      <c r="A233" s="7">
        <v>229</v>
      </c>
      <c r="B233" s="34">
        <v>230</v>
      </c>
      <c r="C233" s="39">
        <v>0</v>
      </c>
      <c r="D233" s="39">
        <v>0</v>
      </c>
      <c r="E233" s="38">
        <v>0</v>
      </c>
      <c r="F233" s="42">
        <v>0</v>
      </c>
      <c r="G233" s="8">
        <f t="shared" si="83"/>
        <v>0</v>
      </c>
      <c r="H233" s="8">
        <f t="shared" si="90"/>
        <v>0</v>
      </c>
      <c r="I233" s="14">
        <f t="shared" si="91"/>
        <v>0</v>
      </c>
      <c r="J233" s="11">
        <f t="shared" si="84"/>
        <v>100</v>
      </c>
      <c r="K233" s="9">
        <f t="shared" si="98"/>
        <v>0</v>
      </c>
      <c r="M233" s="15">
        <f t="shared" si="92"/>
        <v>0.97697230043842764</v>
      </c>
      <c r="N233" s="15">
        <f t="shared" si="93"/>
        <v>0.22807403777501517</v>
      </c>
      <c r="O233" s="15">
        <f t="shared" si="85"/>
        <v>1.7672588301117291</v>
      </c>
      <c r="P233" s="15">
        <f t="shared" si="86"/>
        <v>0.14552587088056618</v>
      </c>
      <c r="Q233" s="15">
        <f t="shared" si="87"/>
        <v>0.74551762984482395</v>
      </c>
      <c r="R233" s="15">
        <f t="shared" si="88"/>
        <v>35.026883081443891</v>
      </c>
      <c r="S233" s="15">
        <f t="shared" si="89"/>
        <v>14.290968297229107</v>
      </c>
      <c r="U233" s="27">
        <f t="shared" si="94"/>
        <v>0.2290398851044852</v>
      </c>
      <c r="V233" s="2">
        <f t="shared" si="95"/>
        <v>0.97701958455530324</v>
      </c>
      <c r="W233" s="28">
        <f t="shared" si="96"/>
        <v>1.7764992011967218</v>
      </c>
      <c r="X233" s="29">
        <f t="shared" si="97"/>
        <v>0</v>
      </c>
    </row>
    <row r="234" spans="1:24" x14ac:dyDescent="0.25">
      <c r="A234" s="7">
        <v>230</v>
      </c>
      <c r="B234" s="34">
        <v>231</v>
      </c>
      <c r="C234" s="39">
        <v>0</v>
      </c>
      <c r="D234" s="39">
        <v>0</v>
      </c>
      <c r="E234" s="38">
        <v>0</v>
      </c>
      <c r="F234" s="42">
        <v>0</v>
      </c>
      <c r="G234" s="8">
        <f t="shared" si="83"/>
        <v>0</v>
      </c>
      <c r="H234" s="8">
        <f t="shared" si="90"/>
        <v>0</v>
      </c>
      <c r="I234" s="14">
        <f t="shared" si="91"/>
        <v>0</v>
      </c>
      <c r="J234" s="11">
        <f t="shared" si="84"/>
        <v>100</v>
      </c>
      <c r="K234" s="9">
        <f t="shared" si="98"/>
        <v>0</v>
      </c>
      <c r="M234" s="15">
        <f t="shared" si="92"/>
        <v>0.97738238092544871</v>
      </c>
      <c r="N234" s="15">
        <f t="shared" si="93"/>
        <v>0.22219923272511777</v>
      </c>
      <c r="O234" s="15">
        <f t="shared" si="85"/>
        <v>1.7619598959457532</v>
      </c>
      <c r="P234" s="15">
        <f t="shared" si="86"/>
        <v>0.14184010095819663</v>
      </c>
      <c r="Q234" s="15">
        <f t="shared" si="87"/>
        <v>0.74652135940981046</v>
      </c>
      <c r="R234" s="15">
        <f t="shared" si="88"/>
        <v>34.89890936242692</v>
      </c>
      <c r="S234" s="15">
        <f t="shared" si="89"/>
        <v>14.238755019870183</v>
      </c>
      <c r="U234" s="27">
        <f t="shared" si="94"/>
        <v>0.22316691149468854</v>
      </c>
      <c r="V234" s="2">
        <f t="shared" si="95"/>
        <v>0.97743065908638782</v>
      </c>
      <c r="W234" s="28">
        <f t="shared" si="96"/>
        <v>1.7709678318624884</v>
      </c>
      <c r="X234" s="29">
        <f t="shared" si="97"/>
        <v>0</v>
      </c>
    </row>
    <row r="235" spans="1:24" x14ac:dyDescent="0.25">
      <c r="A235" s="7">
        <v>231</v>
      </c>
      <c r="B235" s="34">
        <v>232</v>
      </c>
      <c r="C235" s="39">
        <v>0</v>
      </c>
      <c r="D235" s="39">
        <v>0</v>
      </c>
      <c r="E235" s="38">
        <v>0</v>
      </c>
      <c r="F235" s="42">
        <v>0</v>
      </c>
      <c r="G235" s="8">
        <f t="shared" si="83"/>
        <v>0</v>
      </c>
      <c r="H235" s="8">
        <f t="shared" si="90"/>
        <v>0</v>
      </c>
      <c r="I235" s="14">
        <f t="shared" si="91"/>
        <v>0</v>
      </c>
      <c r="J235" s="11">
        <f t="shared" si="84"/>
        <v>100</v>
      </c>
      <c r="K235" s="9">
        <f t="shared" si="98"/>
        <v>0</v>
      </c>
      <c r="M235" s="15">
        <f t="shared" si="92"/>
        <v>0.97779915670767314</v>
      </c>
      <c r="N235" s="15">
        <f t="shared" si="93"/>
        <v>0.21625865198715344</v>
      </c>
      <c r="O235" s="15">
        <f t="shared" si="85"/>
        <v>1.7566214143060737</v>
      </c>
      <c r="P235" s="15">
        <f t="shared" si="86"/>
        <v>0.13810808689705351</v>
      </c>
      <c r="Q235" s="15">
        <f t="shared" si="87"/>
        <v>0.74751012764999902</v>
      </c>
      <c r="R235" s="15">
        <f t="shared" si="88"/>
        <v>34.767435286137747</v>
      </c>
      <c r="S235" s="15">
        <f t="shared" si="89"/>
        <v>14.1851135967442</v>
      </c>
      <c r="U235" s="27">
        <f t="shared" si="94"/>
        <v>0.21722780871267955</v>
      </c>
      <c r="V235" s="2">
        <f t="shared" si="95"/>
        <v>0.97784842140027151</v>
      </c>
      <c r="W235" s="28">
        <f t="shared" si="96"/>
        <v>1.7653954332648134</v>
      </c>
      <c r="X235" s="29">
        <f t="shared" si="97"/>
        <v>0</v>
      </c>
    </row>
    <row r="236" spans="1:24" x14ac:dyDescent="0.25">
      <c r="A236" s="7">
        <v>232</v>
      </c>
      <c r="B236" s="34">
        <v>233</v>
      </c>
      <c r="C236" s="39">
        <v>0</v>
      </c>
      <c r="D236" s="39">
        <v>0</v>
      </c>
      <c r="E236" s="38">
        <v>0</v>
      </c>
      <c r="F236" s="42">
        <v>0</v>
      </c>
      <c r="G236" s="8">
        <f t="shared" si="83"/>
        <v>0</v>
      </c>
      <c r="H236" s="8">
        <f t="shared" si="90"/>
        <v>0</v>
      </c>
      <c r="I236" s="14">
        <f t="shared" si="91"/>
        <v>0</v>
      </c>
      <c r="J236" s="11">
        <f t="shared" si="84"/>
        <v>100</v>
      </c>
      <c r="K236" s="9">
        <f t="shared" si="98"/>
        <v>0</v>
      </c>
      <c r="M236" s="15">
        <f t="shared" si="92"/>
        <v>0.9782225044106253</v>
      </c>
      <c r="N236" s="15">
        <f t="shared" si="93"/>
        <v>0.21025405409908277</v>
      </c>
      <c r="O236" s="15">
        <f t="shared" si="85"/>
        <v>1.7512449620795731</v>
      </c>
      <c r="P236" s="15">
        <f t="shared" si="86"/>
        <v>0.13433090326603805</v>
      </c>
      <c r="Q236" s="15">
        <f t="shared" si="87"/>
        <v>0.74848274309885565</v>
      </c>
      <c r="R236" s="15">
        <f t="shared" si="88"/>
        <v>34.632436524687407</v>
      </c>
      <c r="S236" s="15">
        <f t="shared" si="89"/>
        <v>14.130034102072461</v>
      </c>
      <c r="U236" s="27">
        <f t="shared" si="94"/>
        <v>0.21122433664278897</v>
      </c>
      <c r="V236" s="2">
        <f t="shared" si="95"/>
        <v>0.97827274770496442</v>
      </c>
      <c r="W236" s="28">
        <f t="shared" si="96"/>
        <v>1.7597836541887641</v>
      </c>
      <c r="X236" s="29">
        <f t="shared" si="97"/>
        <v>0</v>
      </c>
    </row>
    <row r="237" spans="1:24" x14ac:dyDescent="0.25">
      <c r="A237" s="7">
        <v>233</v>
      </c>
      <c r="B237" s="34">
        <v>234</v>
      </c>
      <c r="C237" s="39">
        <v>0</v>
      </c>
      <c r="D237" s="39">
        <v>0</v>
      </c>
      <c r="E237" s="38">
        <v>0</v>
      </c>
      <c r="F237" s="42">
        <v>0</v>
      </c>
      <c r="G237" s="8">
        <f t="shared" si="83"/>
        <v>0</v>
      </c>
      <c r="H237" s="8">
        <f t="shared" si="90"/>
        <v>0</v>
      </c>
      <c r="I237" s="14">
        <f t="shared" si="91"/>
        <v>0</v>
      </c>
      <c r="J237" s="11">
        <f t="shared" si="84"/>
        <v>100</v>
      </c>
      <c r="K237" s="9">
        <f t="shared" si="98"/>
        <v>0</v>
      </c>
      <c r="M237" s="15">
        <f t="shared" si="92"/>
        <v>0.9786522987144014</v>
      </c>
      <c r="N237" s="15">
        <f t="shared" si="93"/>
        <v>0.20418721654930097</v>
      </c>
      <c r="O237" s="15">
        <f t="shared" si="85"/>
        <v>1.7458320853520342</v>
      </c>
      <c r="P237" s="15">
        <f t="shared" si="86"/>
        <v>0.13050964946756502</v>
      </c>
      <c r="Q237" s="15">
        <f t="shared" si="87"/>
        <v>0.74943803226272054</v>
      </c>
      <c r="R237" s="15">
        <f t="shared" si="88"/>
        <v>34.493891338630867</v>
      </c>
      <c r="S237" s="15">
        <f t="shared" si="89"/>
        <v>14.073507666161392</v>
      </c>
      <c r="U237" s="27">
        <f t="shared" si="94"/>
        <v>0.20515827424335595</v>
      </c>
      <c r="V237" s="2">
        <f t="shared" si="95"/>
        <v>0.97870351226342489</v>
      </c>
      <c r="W237" s="28">
        <f t="shared" si="96"/>
        <v>1.7541341100509562</v>
      </c>
      <c r="X237" s="29">
        <f t="shared" si="97"/>
        <v>0</v>
      </c>
    </row>
    <row r="238" spans="1:24" x14ac:dyDescent="0.25">
      <c r="A238" s="7">
        <v>234</v>
      </c>
      <c r="B238" s="34">
        <v>235</v>
      </c>
      <c r="C238" s="39">
        <v>0</v>
      </c>
      <c r="D238" s="39">
        <v>0</v>
      </c>
      <c r="E238" s="38">
        <v>0</v>
      </c>
      <c r="F238" s="42">
        <v>0</v>
      </c>
      <c r="G238" s="8">
        <f t="shared" si="83"/>
        <v>0</v>
      </c>
      <c r="H238" s="8">
        <f t="shared" si="90"/>
        <v>0</v>
      </c>
      <c r="I238" s="14">
        <f t="shared" si="91"/>
        <v>0</v>
      </c>
      <c r="J238" s="11">
        <f t="shared" si="84"/>
        <v>100</v>
      </c>
      <c r="K238" s="9">
        <f t="shared" si="98"/>
        <v>0</v>
      </c>
      <c r="M238" s="15">
        <f t="shared" si="92"/>
        <v>0.97908841239076705</v>
      </c>
      <c r="N238" s="15">
        <f t="shared" si="93"/>
        <v>0.19805993525046467</v>
      </c>
      <c r="O238" s="15">
        <f t="shared" si="85"/>
        <v>1.7403842995359142</v>
      </c>
      <c r="P238" s="15">
        <f t="shared" si="86"/>
        <v>0.12664544947219533</v>
      </c>
      <c r="Q238" s="15">
        <f t="shared" si="87"/>
        <v>0.75037484111386532</v>
      </c>
      <c r="R238" s="15">
        <f t="shared" si="88"/>
        <v>34.351780649011978</v>
      </c>
      <c r="S238" s="15">
        <f t="shared" si="89"/>
        <v>14.015526504796886</v>
      </c>
      <c r="U238" s="27">
        <f t="shared" si="94"/>
        <v>0.19903141901958704</v>
      </c>
      <c r="V238" s="2">
        <f t="shared" si="95"/>
        <v>0.97914058743081744</v>
      </c>
      <c r="W238" s="28">
        <f t="shared" si="96"/>
        <v>1.7484483830659883</v>
      </c>
      <c r="X238" s="29">
        <f t="shared" si="97"/>
        <v>0</v>
      </c>
    </row>
    <row r="239" spans="1:24" x14ac:dyDescent="0.25">
      <c r="A239" s="7">
        <v>235</v>
      </c>
      <c r="B239" s="34">
        <v>236</v>
      </c>
      <c r="C239" s="39">
        <v>0</v>
      </c>
      <c r="D239" s="39">
        <v>0</v>
      </c>
      <c r="E239" s="38">
        <v>0</v>
      </c>
      <c r="F239" s="42">
        <v>0</v>
      </c>
      <c r="G239" s="8">
        <f t="shared" si="83"/>
        <v>0</v>
      </c>
      <c r="H239" s="8">
        <f t="shared" si="90"/>
        <v>0</v>
      </c>
      <c r="I239" s="14">
        <f t="shared" si="91"/>
        <v>0</v>
      </c>
      <c r="J239" s="11">
        <f t="shared" si="84"/>
        <v>100</v>
      </c>
      <c r="K239" s="9">
        <f t="shared" si="98"/>
        <v>0</v>
      </c>
      <c r="M239" s="15">
        <f t="shared" si="92"/>
        <v>0.97953071634081945</v>
      </c>
      <c r="N239" s="15">
        <f t="shared" si="93"/>
        <v>0.19187402400786208</v>
      </c>
      <c r="O239" s="15">
        <f t="shared" si="85"/>
        <v>1.7349030895863398</v>
      </c>
      <c r="P239" s="15">
        <f t="shared" si="86"/>
        <v>0.1227394515149033</v>
      </c>
      <c r="Q239" s="15">
        <f t="shared" si="87"/>
        <v>0.75129203656555799</v>
      </c>
      <c r="R239" s="15">
        <f t="shared" si="88"/>
        <v>34.206088106182115</v>
      </c>
      <c r="S239" s="15">
        <f t="shared" si="89"/>
        <v>13.956083947322302</v>
      </c>
      <c r="U239" s="27">
        <f t="shared" si="94"/>
        <v>0.19284558649091221</v>
      </c>
      <c r="V239" s="2">
        <f t="shared" si="95"/>
        <v>0.97958384369233742</v>
      </c>
      <c r="W239" s="28">
        <f t="shared" si="96"/>
        <v>1.74272802250605</v>
      </c>
      <c r="X239" s="29">
        <f t="shared" si="97"/>
        <v>0</v>
      </c>
    </row>
    <row r="240" spans="1:24" x14ac:dyDescent="0.25">
      <c r="A240" s="7">
        <v>236</v>
      </c>
      <c r="B240" s="34">
        <v>237</v>
      </c>
      <c r="C240" s="39">
        <v>0</v>
      </c>
      <c r="D240" s="39">
        <v>0</v>
      </c>
      <c r="E240" s="38">
        <v>0</v>
      </c>
      <c r="F240" s="42">
        <v>0</v>
      </c>
      <c r="G240" s="8">
        <f t="shared" si="83"/>
        <v>0</v>
      </c>
      <c r="H240" s="8">
        <f t="shared" si="90"/>
        <v>0</v>
      </c>
      <c r="I240" s="14">
        <f t="shared" si="91"/>
        <v>0</v>
      </c>
      <c r="J240" s="11">
        <f t="shared" si="84"/>
        <v>100</v>
      </c>
      <c r="K240" s="9">
        <f t="shared" si="98"/>
        <v>0</v>
      </c>
      <c r="M240" s="15">
        <f t="shared" si="92"/>
        <v>0.97997907963320363</v>
      </c>
      <c r="N240" s="15">
        <f t="shared" si="93"/>
        <v>0.18563131398248886</v>
      </c>
      <c r="O240" s="15">
        <f t="shared" si="85"/>
        <v>1.72938991030119</v>
      </c>
      <c r="P240" s="15">
        <f t="shared" si="86"/>
        <v>0.11879282775292072</v>
      </c>
      <c r="Q240" s="15">
        <f t="shared" si="87"/>
        <v>0.75218850792687408</v>
      </c>
      <c r="R240" s="15">
        <f t="shared" si="88"/>
        <v>34.0568001553222</v>
      </c>
      <c r="S240" s="15">
        <f t="shared" si="89"/>
        <v>13.895174463371458</v>
      </c>
      <c r="U240" s="27">
        <f t="shared" si="94"/>
        <v>0.18660260965301279</v>
      </c>
      <c r="V240" s="2">
        <f t="shared" si="95"/>
        <v>0.98003314970158795</v>
      </c>
      <c r="W240" s="28">
        <f t="shared" si="96"/>
        <v>1.7369745450491694</v>
      </c>
      <c r="X240" s="29">
        <f t="shared" si="97"/>
        <v>0</v>
      </c>
    </row>
    <row r="241" spans="1:24" x14ac:dyDescent="0.25">
      <c r="A241" s="7">
        <v>237</v>
      </c>
      <c r="B241" s="34">
        <v>238</v>
      </c>
      <c r="C241" s="39">
        <v>0</v>
      </c>
      <c r="D241" s="39">
        <v>0</v>
      </c>
      <c r="E241" s="38">
        <v>0</v>
      </c>
      <c r="F241" s="42">
        <v>0</v>
      </c>
      <c r="G241" s="8">
        <f t="shared" si="83"/>
        <v>0</v>
      </c>
      <c r="H241" s="8">
        <f t="shared" si="90"/>
        <v>0</v>
      </c>
      <c r="I241" s="14">
        <f t="shared" si="91"/>
        <v>0</v>
      </c>
      <c r="J241" s="11">
        <f t="shared" si="84"/>
        <v>100</v>
      </c>
      <c r="K241" s="9">
        <f t="shared" si="98"/>
        <v>0</v>
      </c>
      <c r="M241" s="15">
        <f t="shared" si="92"/>
        <v>0.98043336954287041</v>
      </c>
      <c r="N241" s="15">
        <f t="shared" si="93"/>
        <v>0.17933365314898661</v>
      </c>
      <c r="O241" s="15">
        <f t="shared" si="85"/>
        <v>1.723846186701163</v>
      </c>
      <c r="P241" s="15">
        <f t="shared" si="86"/>
        <v>0.11480677388519464</v>
      </c>
      <c r="Q241" s="15">
        <f t="shared" si="87"/>
        <v>0.75306316833499687</v>
      </c>
      <c r="R241" s="15">
        <f t="shared" si="88"/>
        <v>33.903906098600132</v>
      </c>
      <c r="S241" s="15">
        <f t="shared" si="89"/>
        <v>13.832793688228852</v>
      </c>
      <c r="U241" s="27">
        <f t="shared" si="94"/>
        <v>0.18030433843465771</v>
      </c>
      <c r="V241" s="2">
        <f t="shared" si="95"/>
        <v>0.98048837231950192</v>
      </c>
      <c r="W241" s="28">
        <f t="shared" si="96"/>
        <v>1.7311894352115975</v>
      </c>
      <c r="X241" s="29">
        <f t="shared" si="97"/>
        <v>0</v>
      </c>
    </row>
    <row r="242" spans="1:24" x14ac:dyDescent="0.25">
      <c r="A242" s="7">
        <v>238</v>
      </c>
      <c r="B242" s="34">
        <v>239</v>
      </c>
      <c r="C242" s="39">
        <v>0</v>
      </c>
      <c r="D242" s="39">
        <v>0</v>
      </c>
      <c r="E242" s="38">
        <v>0</v>
      </c>
      <c r="F242" s="42">
        <v>0</v>
      </c>
      <c r="G242" s="8">
        <f t="shared" si="83"/>
        <v>0</v>
      </c>
      <c r="H242" s="8">
        <f t="shared" si="90"/>
        <v>0</v>
      </c>
      <c r="I242" s="14">
        <f t="shared" si="91"/>
        <v>0</v>
      </c>
      <c r="J242" s="11">
        <f t="shared" si="84"/>
        <v>100</v>
      </c>
      <c r="K242" s="9">
        <f t="shared" si="98"/>
        <v>0</v>
      </c>
      <c r="M242" s="15">
        <f t="shared" si="92"/>
        <v>0.98089345159036634</v>
      </c>
      <c r="N242" s="15">
        <f t="shared" si="93"/>
        <v>0.17298290574860128</v>
      </c>
      <c r="O242" s="15">
        <f t="shared" si="85"/>
        <v>1.7182733144857754</v>
      </c>
      <c r="P242" s="15">
        <f t="shared" si="86"/>
        <v>0.11078250873359334</v>
      </c>
      <c r="Q242" s="15">
        <f t="shared" si="87"/>
        <v>0.7539149561627525</v>
      </c>
      <c r="R242" s="15">
        <f t="shared" si="88"/>
        <v>33.747398153898857</v>
      </c>
      <c r="S242" s="15">
        <f t="shared" si="89"/>
        <v>13.768938446790733</v>
      </c>
      <c r="U242" s="27">
        <f t="shared" si="94"/>
        <v>0.17395263914953876</v>
      </c>
      <c r="V242" s="2">
        <f t="shared" si="95"/>
        <v>0.980949376653793</v>
      </c>
      <c r="W242" s="28">
        <f t="shared" si="96"/>
        <v>1.7253741458599385</v>
      </c>
      <c r="X242" s="29">
        <f t="shared" si="97"/>
        <v>0</v>
      </c>
    </row>
    <row r="243" spans="1:24" x14ac:dyDescent="0.25">
      <c r="A243" s="7">
        <v>239</v>
      </c>
      <c r="B243" s="34">
        <v>240</v>
      </c>
      <c r="C243" s="39">
        <v>0</v>
      </c>
      <c r="D243" s="39">
        <v>0</v>
      </c>
      <c r="E243" s="38">
        <v>0</v>
      </c>
      <c r="F243" s="42">
        <v>0</v>
      </c>
      <c r="G243" s="8">
        <f t="shared" si="83"/>
        <v>0</v>
      </c>
      <c r="H243" s="8">
        <f t="shared" si="90"/>
        <v>0</v>
      </c>
      <c r="I243" s="14">
        <f t="shared" si="91"/>
        <v>0</v>
      </c>
      <c r="J243" s="11">
        <f t="shared" si="84"/>
        <v>100</v>
      </c>
      <c r="K243" s="9">
        <f t="shared" si="98"/>
        <v>0</v>
      </c>
      <c r="M243" s="15">
        <f t="shared" si="92"/>
        <v>0.98135918958164214</v>
      </c>
      <c r="N243" s="15">
        <f t="shared" si="93"/>
        <v>0.16658095173732948</v>
      </c>
      <c r="O243" s="15">
        <f t="shared" si="85"/>
        <v>1.7126726605613181</v>
      </c>
      <c r="P243" s="15">
        <f t="shared" si="86"/>
        <v>0.10672127378609959</v>
      </c>
      <c r="Q243" s="15">
        <f t="shared" si="87"/>
        <v>0.75474283639914108</v>
      </c>
      <c r="R243" s="15">
        <f t="shared" si="88"/>
        <v>33.587271510053057</v>
      </c>
      <c r="S243" s="15">
        <f t="shared" si="89"/>
        <v>13.703606776101646</v>
      </c>
      <c r="U243" s="27">
        <f t="shared" si="94"/>
        <v>0.16754939394323373</v>
      </c>
      <c r="V243" s="2">
        <f t="shared" si="95"/>
        <v>0.98141602609892764</v>
      </c>
      <c r="W243" s="28">
        <f t="shared" si="96"/>
        <v>1.7195300987986641</v>
      </c>
      <c r="X243" s="29">
        <f t="shared" si="97"/>
        <v>0</v>
      </c>
    </row>
    <row r="244" spans="1:24" x14ac:dyDescent="0.25">
      <c r="A244" s="7">
        <v>240</v>
      </c>
      <c r="B244" s="34">
        <v>241</v>
      </c>
      <c r="C244" s="39">
        <v>0</v>
      </c>
      <c r="D244" s="39">
        <v>0</v>
      </c>
      <c r="E244" s="38">
        <v>0</v>
      </c>
      <c r="F244" s="42">
        <v>0</v>
      </c>
      <c r="G244" s="8">
        <f t="shared" si="83"/>
        <v>0</v>
      </c>
      <c r="H244" s="8">
        <f t="shared" si="90"/>
        <v>0</v>
      </c>
      <c r="I244" s="14">
        <f t="shared" si="91"/>
        <v>0</v>
      </c>
      <c r="J244" s="11">
        <f t="shared" si="84"/>
        <v>100</v>
      </c>
      <c r="K244" s="9">
        <f t="shared" si="98"/>
        <v>0</v>
      </c>
      <c r="M244" s="15">
        <f t="shared" si="92"/>
        <v>0.9818304456483693</v>
      </c>
      <c r="N244" s="15">
        <f t="shared" si="93"/>
        <v>0.16012968622941126</v>
      </c>
      <c r="O244" s="15">
        <f t="shared" si="85"/>
        <v>1.7070455636368542</v>
      </c>
      <c r="P244" s="15">
        <f t="shared" si="86"/>
        <v>0.10262433270232363</v>
      </c>
      <c r="Q244" s="15">
        <f t="shared" si="87"/>
        <v>0.75554580200063848</v>
      </c>
      <c r="R244" s="15">
        <f t="shared" si="88"/>
        <v>33.423524378535852</v>
      </c>
      <c r="S244" s="15">
        <f t="shared" si="89"/>
        <v>13.636797946442627</v>
      </c>
      <c r="U244" s="27">
        <f t="shared" si="94"/>
        <v>0.16109650023549194</v>
      </c>
      <c r="V244" s="2">
        <f t="shared" si="95"/>
        <v>0.98188818237660425</v>
      </c>
      <c r="W244" s="28">
        <f t="shared" si="96"/>
        <v>1.7136586854288132</v>
      </c>
      <c r="X244" s="29">
        <f t="shared" si="97"/>
        <v>0</v>
      </c>
    </row>
    <row r="245" spans="1:24" x14ac:dyDescent="0.25">
      <c r="A245" s="7">
        <v>241</v>
      </c>
      <c r="B245" s="34">
        <v>242</v>
      </c>
      <c r="C245" s="39">
        <v>0</v>
      </c>
      <c r="D245" s="39">
        <v>0</v>
      </c>
      <c r="E245" s="38">
        <v>0</v>
      </c>
      <c r="F245" s="42">
        <v>0</v>
      </c>
      <c r="G245" s="8">
        <f t="shared" si="83"/>
        <v>0</v>
      </c>
      <c r="H245" s="8">
        <f t="shared" si="90"/>
        <v>0</v>
      </c>
      <c r="I245" s="14">
        <f t="shared" si="91"/>
        <v>0</v>
      </c>
      <c r="J245" s="11">
        <f t="shared" si="84"/>
        <v>100</v>
      </c>
      <c r="K245" s="9">
        <f t="shared" si="98"/>
        <v>0</v>
      </c>
      <c r="M245" s="15">
        <f t="shared" si="92"/>
        <v>0.98230708028875158</v>
      </c>
      <c r="N245" s="15">
        <f t="shared" si="93"/>
        <v>0.15363101893633607</v>
      </c>
      <c r="O245" s="15">
        <f t="shared" si="85"/>
        <v>1.701393334884443</v>
      </c>
      <c r="P245" s="15">
        <f t="shared" si="86"/>
        <v>9.8492970781770356E-2</v>
      </c>
      <c r="Q245" s="15">
        <f t="shared" si="87"/>
        <v>0.75632287521107266</v>
      </c>
      <c r="R245" s="15">
        <f t="shared" si="88"/>
        <v>33.256158041540282</v>
      </c>
      <c r="S245" s="15">
        <f t="shared" si="89"/>
        <v>13.568512480948433</v>
      </c>
      <c r="U245" s="27">
        <f t="shared" si="94"/>
        <v>0.1545958701579831</v>
      </c>
      <c r="V245" s="2">
        <f t="shared" si="95"/>
        <v>0.98236570557672775</v>
      </c>
      <c r="W245" s="28">
        <f t="shared" si="96"/>
        <v>1.7077612674737208</v>
      </c>
      <c r="X245" s="29">
        <f t="shared" si="97"/>
        <v>0</v>
      </c>
    </row>
    <row r="246" spans="1:24" x14ac:dyDescent="0.25">
      <c r="A246" s="7">
        <v>242</v>
      </c>
      <c r="B246" s="34">
        <v>243</v>
      </c>
      <c r="C246" s="39">
        <v>0</v>
      </c>
      <c r="D246" s="39">
        <v>0</v>
      </c>
      <c r="E246" s="38">
        <v>0</v>
      </c>
      <c r="F246" s="42">
        <v>0</v>
      </c>
      <c r="G246" s="8">
        <f t="shared" si="83"/>
        <v>0</v>
      </c>
      <c r="H246" s="8">
        <f t="shared" si="90"/>
        <v>0</v>
      </c>
      <c r="I246" s="14">
        <f t="shared" si="91"/>
        <v>0</v>
      </c>
      <c r="J246" s="11">
        <f t="shared" si="84"/>
        <v>100</v>
      </c>
      <c r="K246" s="9">
        <f t="shared" si="98"/>
        <v>0</v>
      </c>
      <c r="M246" s="15">
        <f t="shared" si="92"/>
        <v>0.98278895240882114</v>
      </c>
      <c r="N246" s="15">
        <f t="shared" si="93"/>
        <v>0.14708687360152767</v>
      </c>
      <c r="O246" s="15">
        <f t="shared" si="85"/>
        <v>1.6957172586598648</v>
      </c>
      <c r="P246" s="15">
        <f t="shared" si="86"/>
        <v>9.4328494395393245E-2</v>
      </c>
      <c r="Q246" s="15">
        <f t="shared" si="87"/>
        <v>0.75707310884789825</v>
      </c>
      <c r="R246" s="15">
        <f t="shared" si="88"/>
        <v>33.085176896403865</v>
      </c>
      <c r="S246" s="15">
        <f t="shared" si="89"/>
        <v>13.498752173732777</v>
      </c>
      <c r="U246" s="27">
        <f t="shared" si="94"/>
        <v>0.14804942998769366</v>
      </c>
      <c r="V246" s="2">
        <f t="shared" si="95"/>
        <v>0.98284845419886802</v>
      </c>
      <c r="W246" s="28">
        <f t="shared" si="96"/>
        <v>1.7018391777677926</v>
      </c>
      <c r="X246" s="29">
        <f t="shared" si="97"/>
        <v>0</v>
      </c>
    </row>
    <row r="247" spans="1:24" x14ac:dyDescent="0.25">
      <c r="A247" s="7">
        <v>243</v>
      </c>
      <c r="B247" s="34">
        <v>244</v>
      </c>
      <c r="C247" s="39">
        <v>0</v>
      </c>
      <c r="D247" s="39">
        <v>0</v>
      </c>
      <c r="E247" s="38">
        <v>0</v>
      </c>
      <c r="F247" s="42">
        <v>0</v>
      </c>
      <c r="G247" s="8">
        <f t="shared" si="83"/>
        <v>0</v>
      </c>
      <c r="H247" s="8">
        <f t="shared" si="90"/>
        <v>0</v>
      </c>
      <c r="I247" s="14">
        <f t="shared" si="91"/>
        <v>0</v>
      </c>
      <c r="J247" s="11">
        <f t="shared" si="84"/>
        <v>100</v>
      </c>
      <c r="K247" s="9">
        <f t="shared" si="98"/>
        <v>0</v>
      </c>
      <c r="M247" s="15">
        <f t="shared" si="92"/>
        <v>0.98327591936420489</v>
      </c>
      <c r="N247" s="15">
        <f t="shared" si="93"/>
        <v>0.14049918743087525</v>
      </c>
      <c r="O247" s="15">
        <f t="shared" si="85"/>
        <v>1.6900185932802221</v>
      </c>
      <c r="P247" s="15">
        <f t="shared" si="86"/>
        <v>9.0132230381064882E-2</v>
      </c>
      <c r="Q247" s="15">
        <f t="shared" si="87"/>
        <v>0.75779558755273491</v>
      </c>
      <c r="R247" s="15">
        <f t="shared" si="88"/>
        <v>32.91058849632855</v>
      </c>
      <c r="S247" s="15">
        <f t="shared" si="89"/>
        <v>13.427520106502048</v>
      </c>
      <c r="U247" s="27">
        <f t="shared" si="94"/>
        <v>0.14145911957613116</v>
      </c>
      <c r="V247" s="2">
        <f t="shared" si="95"/>
        <v>0.98333628519418981</v>
      </c>
      <c r="W247" s="28">
        <f t="shared" si="96"/>
        <v>1.6958937211044196</v>
      </c>
      <c r="X247" s="29">
        <f t="shared" si="97"/>
        <v>0</v>
      </c>
    </row>
    <row r="248" spans="1:24" x14ac:dyDescent="0.25">
      <c r="A248" s="7">
        <v>244</v>
      </c>
      <c r="B248" s="34">
        <v>245</v>
      </c>
      <c r="C248" s="39">
        <v>0</v>
      </c>
      <c r="D248" s="39">
        <v>0</v>
      </c>
      <c r="E248" s="38">
        <v>0</v>
      </c>
      <c r="F248" s="42">
        <v>0</v>
      </c>
      <c r="G248" s="8">
        <f t="shared" si="83"/>
        <v>0</v>
      </c>
      <c r="H248" s="8">
        <f t="shared" si="90"/>
        <v>0</v>
      </c>
      <c r="I248" s="14">
        <f t="shared" si="91"/>
        <v>0</v>
      </c>
      <c r="J248" s="11">
        <f t="shared" si="84"/>
        <v>100</v>
      </c>
      <c r="K248" s="9">
        <f t="shared" si="98"/>
        <v>0</v>
      </c>
      <c r="M248" s="15">
        <f t="shared" si="92"/>
        <v>0.98376783700235015</v>
      </c>
      <c r="N248" s="15">
        <f t="shared" si="93"/>
        <v>0.13386991051927902</v>
      </c>
      <c r="O248" s="15">
        <f t="shared" si="85"/>
        <v>1.6842985718549</v>
      </c>
      <c r="P248" s="15">
        <f t="shared" si="86"/>
        <v>8.590552540369048E-2</v>
      </c>
      <c r="Q248" s="15">
        <f t="shared" si="87"/>
        <v>0.75848942900407035</v>
      </c>
      <c r="R248" s="15">
        <f t="shared" si="88"/>
        <v>32.732403587352152</v>
      </c>
      <c r="S248" s="15">
        <f t="shared" si="89"/>
        <v>13.354820663639677</v>
      </c>
      <c r="U248" s="27">
        <f t="shared" si="94"/>
        <v>0.13482689177450041</v>
      </c>
      <c r="V248" s="2">
        <f t="shared" si="95"/>
        <v>0.98382905400784104</v>
      </c>
      <c r="W248" s="28">
        <f t="shared" si="96"/>
        <v>1.6899261751392765</v>
      </c>
      <c r="X248" s="29">
        <f t="shared" si="97"/>
        <v>0</v>
      </c>
    </row>
    <row r="249" spans="1:24" x14ac:dyDescent="0.25">
      <c r="A249" s="7">
        <v>245</v>
      </c>
      <c r="B249" s="34">
        <v>246</v>
      </c>
      <c r="C249" s="39">
        <v>0</v>
      </c>
      <c r="D249" s="39">
        <v>0</v>
      </c>
      <c r="E249" s="38">
        <v>0</v>
      </c>
      <c r="F249" s="42">
        <v>0</v>
      </c>
      <c r="G249" s="8">
        <f t="shared" si="83"/>
        <v>0</v>
      </c>
      <c r="H249" s="8">
        <f t="shared" si="90"/>
        <v>0</v>
      </c>
      <c r="I249" s="14">
        <f t="shared" si="91"/>
        <v>0</v>
      </c>
      <c r="J249" s="11">
        <f t="shared" si="84"/>
        <v>100</v>
      </c>
      <c r="K249" s="9">
        <f t="shared" si="98"/>
        <v>0</v>
      </c>
      <c r="M249" s="15">
        <f t="shared" si="92"/>
        <v>0.98426455970519755</v>
      </c>
      <c r="N249" s="15">
        <f t="shared" si="93"/>
        <v>0.12720100527338207</v>
      </c>
      <c r="O249" s="15">
        <f t="shared" si="85"/>
        <v>1.6785584031664835</v>
      </c>
      <c r="P249" s="15">
        <f t="shared" si="86"/>
        <v>8.1649745280787278E-2</v>
      </c>
      <c r="Q249" s="15">
        <f t="shared" si="87"/>
        <v>0.75915378509007281</v>
      </c>
      <c r="R249" s="15">
        <f t="shared" si="88"/>
        <v>32.550636141531925</v>
      </c>
      <c r="S249" s="15">
        <f t="shared" si="89"/>
        <v>13.280659545745024</v>
      </c>
      <c r="U249" s="27">
        <f t="shared" si="94"/>
        <v>0.12815471185503424</v>
      </c>
      <c r="V249" s="2">
        <f t="shared" si="95"/>
        <v>0.98432661462178739</v>
      </c>
      <c r="W249" s="28">
        <f t="shared" si="96"/>
        <v>1.6839377913453757</v>
      </c>
      <c r="X249" s="29">
        <f t="shared" si="97"/>
        <v>0</v>
      </c>
    </row>
    <row r="250" spans="1:24" x14ac:dyDescent="0.25">
      <c r="A250" s="7">
        <v>246</v>
      </c>
      <c r="B250" s="34">
        <v>247</v>
      </c>
      <c r="C250" s="39">
        <v>0</v>
      </c>
      <c r="D250" s="39">
        <v>0</v>
      </c>
      <c r="E250" s="38">
        <v>0</v>
      </c>
      <c r="F250" s="42">
        <v>0</v>
      </c>
      <c r="G250" s="8">
        <f t="shared" si="83"/>
        <v>0</v>
      </c>
      <c r="H250" s="8">
        <f t="shared" si="90"/>
        <v>0</v>
      </c>
      <c r="I250" s="14">
        <f t="shared" si="91"/>
        <v>0</v>
      </c>
      <c r="J250" s="11">
        <f t="shared" si="84"/>
        <v>100</v>
      </c>
      <c r="K250" s="9">
        <f t="shared" si="98"/>
        <v>0</v>
      </c>
      <c r="M250" s="15">
        <f t="shared" si="92"/>
        <v>0.98476594043228627</v>
      </c>
      <c r="N250" s="15">
        <f t="shared" si="93"/>
        <v>0.12049444583065447</v>
      </c>
      <c r="O250" s="15">
        <f t="shared" si="85"/>
        <v>1.6727992725983309</v>
      </c>
      <c r="P250" s="15">
        <f t="shared" si="86"/>
        <v>7.7366274274442093E-2</v>
      </c>
      <c r="Q250" s="15">
        <f t="shared" si="87"/>
        <v>0.75978784303951197</v>
      </c>
      <c r="R250" s="15">
        <f t="shared" si="88"/>
        <v>32.365303386304909</v>
      </c>
      <c r="S250" s="15">
        <f t="shared" si="89"/>
        <v>13.205043781612401</v>
      </c>
      <c r="U250" s="27">
        <f t="shared" si="94"/>
        <v>0.12144455692863951</v>
      </c>
      <c r="V250" s="2">
        <f t="shared" si="95"/>
        <v>0.98482881959808055</v>
      </c>
      <c r="W250" s="28">
        <f t="shared" si="96"/>
        <v>1.6779297960163717</v>
      </c>
      <c r="X250" s="29">
        <f t="shared" si="97"/>
        <v>0</v>
      </c>
    </row>
    <row r="251" spans="1:24" x14ac:dyDescent="0.25">
      <c r="A251" s="7">
        <v>247</v>
      </c>
      <c r="B251" s="34">
        <v>248</v>
      </c>
      <c r="C251" s="39">
        <v>0</v>
      </c>
      <c r="D251" s="39">
        <v>0</v>
      </c>
      <c r="E251" s="38">
        <v>0</v>
      </c>
      <c r="F251" s="42">
        <v>0</v>
      </c>
      <c r="G251" s="8">
        <f t="shared" si="83"/>
        <v>0</v>
      </c>
      <c r="H251" s="8">
        <f t="shared" si="90"/>
        <v>0</v>
      </c>
      <c r="I251" s="14">
        <f t="shared" si="91"/>
        <v>0</v>
      </c>
      <c r="J251" s="11">
        <f t="shared" si="84"/>
        <v>100</v>
      </c>
      <c r="K251" s="9">
        <f t="shared" si="98"/>
        <v>0</v>
      </c>
      <c r="M251" s="15">
        <f t="shared" si="92"/>
        <v>0.98527183076428138</v>
      </c>
      <c r="N251" s="15">
        <f t="shared" si="93"/>
        <v>0.11375221747500779</v>
      </c>
      <c r="O251" s="15">
        <f t="shared" si="85"/>
        <v>1.6670223431056355</v>
      </c>
      <c r="P251" s="15">
        <f t="shared" si="86"/>
        <v>7.3056514350657159E-2</v>
      </c>
      <c r="Q251" s="15">
        <f t="shared" si="87"/>
        <v>0.76039082650883882</v>
      </c>
      <c r="R251" s="15">
        <f t="shared" si="88"/>
        <v>32.176425829995054</v>
      </c>
      <c r="S251" s="15">
        <f t="shared" si="89"/>
        <v>13.127981738637981</v>
      </c>
      <c r="U251" s="27">
        <f t="shared" si="94"/>
        <v>0.11469841535903932</v>
      </c>
      <c r="V251" s="2">
        <f t="shared" si="95"/>
        <v>0.98533552012254777</v>
      </c>
      <c r="W251" s="28">
        <f t="shared" si="96"/>
        <v>1.6719033913147547</v>
      </c>
      <c r="X251" s="29">
        <f t="shared" si="97"/>
        <v>0</v>
      </c>
    </row>
    <row r="252" spans="1:24" x14ac:dyDescent="0.25">
      <c r="A252" s="7">
        <v>248</v>
      </c>
      <c r="B252" s="34">
        <v>249</v>
      </c>
      <c r="C252" s="39">
        <v>0</v>
      </c>
      <c r="D252" s="39">
        <v>0</v>
      </c>
      <c r="E252" s="38">
        <v>0</v>
      </c>
      <c r="F252" s="42">
        <v>0</v>
      </c>
      <c r="G252" s="8">
        <f t="shared" ref="G252:G315" si="99">X252</f>
        <v>0</v>
      </c>
      <c r="H252" s="8">
        <f t="shared" si="90"/>
        <v>0</v>
      </c>
      <c r="I252" s="14">
        <f t="shared" si="91"/>
        <v>0</v>
      </c>
      <c r="J252" s="11">
        <f t="shared" ref="J252:J315" si="100">IF(J251-I252&gt;=0,IF(J251-I252&gt;$J$2,$J$2,J251-I252),0)</f>
        <v>100</v>
      </c>
      <c r="K252" s="9">
        <f t="shared" si="98"/>
        <v>0</v>
      </c>
      <c r="M252" s="15">
        <f t="shared" si="92"/>
        <v>0.98578208094690956</v>
      </c>
      <c r="N252" s="15">
        <f t="shared" si="93"/>
        <v>0.10697631604910884</v>
      </c>
      <c r="O252" s="15">
        <f t="shared" ref="O252:O315" si="101">ACOS(-TAN($M$2)*TAN(N252))</f>
        <v>1.6612287562269035</v>
      </c>
      <c r="P252" s="15">
        <f t="shared" ref="P252:P315" si="102">SIN($M$2)*SIN(N252)</f>
        <v>6.8721884407177275E-2</v>
      </c>
      <c r="Q252" s="15">
        <f t="shared" ref="Q252:Q315" si="103">COS($M$2)*COS(N252)</f>
        <v>0.76096199662353969</v>
      </c>
      <c r="R252" s="15">
        <f t="shared" ref="R252:R315" si="104">24*60/3.14*(0.082*M252*(1.527*P252+Q252*SIN(O252)))</f>
        <v>31.984027283441375</v>
      </c>
      <c r="S252" s="15">
        <f t="shared" ref="S252:S315" si="105">R252*0.408</f>
        <v>13.049483131644079</v>
      </c>
      <c r="U252" s="27">
        <f t="shared" si="94"/>
        <v>0.10791828617357374</v>
      </c>
      <c r="V252" s="2">
        <f t="shared" si="95"/>
        <v>0.98584656604888798</v>
      </c>
      <c r="W252" s="28">
        <f t="shared" si="96"/>
        <v>1.6658597563616917</v>
      </c>
      <c r="X252" s="29">
        <f t="shared" si="97"/>
        <v>0</v>
      </c>
    </row>
    <row r="253" spans="1:24" x14ac:dyDescent="0.25">
      <c r="A253" s="7">
        <v>249</v>
      </c>
      <c r="B253" s="34">
        <v>250</v>
      </c>
      <c r="C253" s="39">
        <v>0</v>
      </c>
      <c r="D253" s="39">
        <v>0</v>
      </c>
      <c r="E253" s="38">
        <v>0</v>
      </c>
      <c r="F253" s="42">
        <v>0</v>
      </c>
      <c r="G253" s="8">
        <f t="shared" si="99"/>
        <v>0</v>
      </c>
      <c r="H253" s="8">
        <f t="shared" si="90"/>
        <v>0</v>
      </c>
      <c r="I253" s="14">
        <f t="shared" si="91"/>
        <v>0</v>
      </c>
      <c r="J253" s="11">
        <f t="shared" si="100"/>
        <v>100</v>
      </c>
      <c r="K253" s="9">
        <f t="shared" si="98"/>
        <v>0</v>
      </c>
      <c r="M253" s="15">
        <f t="shared" si="92"/>
        <v>0.98629653993528887</v>
      </c>
      <c r="N253" s="15">
        <f t="shared" si="93"/>
        <v>0.10016874736356739</v>
      </c>
      <c r="O253" s="15">
        <f t="shared" si="101"/>
        <v>1.6554196331329047</v>
      </c>
      <c r="P253" s="15">
        <f t="shared" si="102"/>
        <v>6.4363819470980799E-2</v>
      </c>
      <c r="Q253" s="15">
        <f t="shared" si="103"/>
        <v>0.76150065297194147</v>
      </c>
      <c r="R253" s="15">
        <f t="shared" si="104"/>
        <v>31.788134877726463</v>
      </c>
      <c r="S253" s="15">
        <f t="shared" si="105"/>
        <v>12.969559030112396</v>
      </c>
      <c r="U253" s="27">
        <f t="shared" si="94"/>
        <v>0.10110617847084753</v>
      </c>
      <c r="V253" s="2">
        <f t="shared" si="95"/>
        <v>0.98636180594316414</v>
      </c>
      <c r="W253" s="28">
        <f t="shared" si="96"/>
        <v>1.6598000483654203</v>
      </c>
      <c r="X253" s="29">
        <f t="shared" si="97"/>
        <v>0</v>
      </c>
    </row>
    <row r="254" spans="1:24" x14ac:dyDescent="0.25">
      <c r="A254" s="7">
        <v>250</v>
      </c>
      <c r="B254" s="34">
        <v>251</v>
      </c>
      <c r="C254" s="39">
        <v>0</v>
      </c>
      <c r="D254" s="39">
        <v>0</v>
      </c>
      <c r="E254" s="38">
        <v>0</v>
      </c>
      <c r="F254" s="42">
        <v>0</v>
      </c>
      <c r="G254" s="8">
        <f t="shared" si="99"/>
        <v>0</v>
      </c>
      <c r="H254" s="8">
        <f t="shared" si="90"/>
        <v>0</v>
      </c>
      <c r="I254" s="14">
        <f t="shared" si="91"/>
        <v>0</v>
      </c>
      <c r="J254" s="11">
        <f t="shared" si="100"/>
        <v>100</v>
      </c>
      <c r="K254" s="9">
        <f t="shared" si="98"/>
        <v>0</v>
      </c>
      <c r="M254" s="15">
        <f t="shared" si="92"/>
        <v>0.98681505543864168</v>
      </c>
      <c r="N254" s="15">
        <f t="shared" si="93"/>
        <v>9.3331526603175091E-2</v>
      </c>
      <c r="O254" s="15">
        <f t="shared" si="101"/>
        <v>1.6495960757102586</v>
      </c>
      <c r="P254" s="15">
        <f t="shared" si="102"/>
        <v>5.9983769866701363E-2</v>
      </c>
      <c r="Q254" s="15">
        <f t="shared" si="103"/>
        <v>0.76200613454972144</v>
      </c>
      <c r="R254" s="15">
        <f t="shared" si="104"/>
        <v>31.588779077990704</v>
      </c>
      <c r="S254" s="15">
        <f t="shared" si="105"/>
        <v>12.888221863820206</v>
      </c>
      <c r="U254" s="27">
        <f t="shared" si="94"/>
        <v>9.4264110825389685E-2</v>
      </c>
      <c r="V254" s="2">
        <f t="shared" si="95"/>
        <v>0.98688108712867562</v>
      </c>
      <c r="W254" s="28">
        <f t="shared" si="96"/>
        <v>1.6537254037852143</v>
      </c>
      <c r="X254" s="29">
        <f t="shared" si="97"/>
        <v>0</v>
      </c>
    </row>
    <row r="255" spans="1:24" x14ac:dyDescent="0.25">
      <c r="A255" s="7">
        <v>251</v>
      </c>
      <c r="B255" s="34">
        <v>252</v>
      </c>
      <c r="C255" s="39">
        <v>0</v>
      </c>
      <c r="D255" s="39">
        <v>0</v>
      </c>
      <c r="E255" s="38">
        <v>0</v>
      </c>
      <c r="F255" s="42">
        <v>0</v>
      </c>
      <c r="G255" s="8">
        <f t="shared" si="99"/>
        <v>0</v>
      </c>
      <c r="H255" s="8">
        <f t="shared" si="90"/>
        <v>0</v>
      </c>
      <c r="I255" s="14">
        <f t="shared" si="91"/>
        <v>0</v>
      </c>
      <c r="J255" s="11">
        <f t="shared" si="100"/>
        <v>100</v>
      </c>
      <c r="K255" s="9">
        <f t="shared" si="98"/>
        <v>0</v>
      </c>
      <c r="M255" s="15">
        <f t="shared" si="92"/>
        <v>0.98733747396537586</v>
      </c>
      <c r="N255" s="15">
        <f t="shared" si="93"/>
        <v>8.6466677730365982E-2</v>
      </c>
      <c r="O255" s="15">
        <f t="shared" si="101"/>
        <v>1.6437591676769259</v>
      </c>
      <c r="P255" s="15">
        <f t="shared" si="102"/>
        <v>5.5583200357322712E-2</v>
      </c>
      <c r="Q255" s="15">
        <f t="shared" si="103"/>
        <v>0.76247782065344571</v>
      </c>
      <c r="R255" s="15">
        <f t="shared" si="104"/>
        <v>31.385993693321545</v>
      </c>
      <c r="S255" s="15">
        <f t="shared" si="105"/>
        <v>12.80548542687519</v>
      </c>
      <c r="U255" s="27">
        <f t="shared" si="94"/>
        <v>8.7394110689508114E-2</v>
      </c>
      <c r="V255" s="2">
        <f t="shared" si="95"/>
        <v>0.98740425573120028</v>
      </c>
      <c r="W255" s="28">
        <f t="shared" si="96"/>
        <v>1.6476369395280757</v>
      </c>
      <c r="X255" s="29">
        <f t="shared" si="97"/>
        <v>0</v>
      </c>
    </row>
    <row r="256" spans="1:24" x14ac:dyDescent="0.25">
      <c r="A256" s="7">
        <v>252</v>
      </c>
      <c r="B256" s="34">
        <v>253</v>
      </c>
      <c r="C256" s="39">
        <v>0</v>
      </c>
      <c r="D256" s="39">
        <v>0</v>
      </c>
      <c r="E256" s="38">
        <v>0</v>
      </c>
      <c r="F256" s="42">
        <v>0</v>
      </c>
      <c r="G256" s="8">
        <f t="shared" si="99"/>
        <v>0</v>
      </c>
      <c r="H256" s="8">
        <f t="shared" si="90"/>
        <v>0</v>
      </c>
      <c r="I256" s="14">
        <f t="shared" si="91"/>
        <v>0</v>
      </c>
      <c r="J256" s="11">
        <f t="shared" si="100"/>
        <v>100</v>
      </c>
      <c r="K256" s="9">
        <f t="shared" si="98"/>
        <v>0</v>
      </c>
      <c r="M256" s="15">
        <f t="shared" si="92"/>
        <v>0.98786364086852163</v>
      </c>
      <c r="N256" s="15">
        <f t="shared" si="93"/>
        <v>7.9576232886081635E-2</v>
      </c>
      <c r="O256" s="15">
        <f t="shared" si="101"/>
        <v>1.637909975726993</v>
      </c>
      <c r="P256" s="15">
        <f t="shared" si="102"/>
        <v>5.1163589258573769E-2</v>
      </c>
      <c r="Q256" s="15">
        <f t="shared" si="103"/>
        <v>0.76291513172154568</v>
      </c>
      <c r="R256" s="15">
        <f t="shared" si="104"/>
        <v>31.17981588271422</v>
      </c>
      <c r="S256" s="15">
        <f t="shared" si="105"/>
        <v>12.721364880147402</v>
      </c>
      <c r="U256" s="27">
        <f t="shared" si="94"/>
        <v>8.0498213792511306E-2</v>
      </c>
      <c r="V256" s="2">
        <f t="shared" si="95"/>
        <v>0.98793115672459009</v>
      </c>
      <c r="W256" s="28">
        <f t="shared" si="96"/>
        <v>1.6415357541754219</v>
      </c>
      <c r="X256" s="29">
        <f t="shared" si="97"/>
        <v>0</v>
      </c>
    </row>
    <row r="257" spans="1:24" x14ac:dyDescent="0.25">
      <c r="A257" s="7">
        <v>253</v>
      </c>
      <c r="B257" s="34">
        <v>254</v>
      </c>
      <c r="C257" s="39">
        <v>0</v>
      </c>
      <c r="D257" s="39">
        <v>0</v>
      </c>
      <c r="E257" s="38">
        <v>0</v>
      </c>
      <c r="F257" s="42">
        <v>0</v>
      </c>
      <c r="G257" s="8">
        <f t="shared" si="99"/>
        <v>0</v>
      </c>
      <c r="H257" s="8">
        <f t="shared" si="90"/>
        <v>0</v>
      </c>
      <c r="I257" s="14">
        <f t="shared" si="91"/>
        <v>0</v>
      </c>
      <c r="J257" s="11">
        <f t="shared" si="100"/>
        <v>100</v>
      </c>
      <c r="K257" s="9">
        <f t="shared" si="98"/>
        <v>0</v>
      </c>
      <c r="M257" s="15">
        <f t="shared" si="92"/>
        <v>0.9883934003915098</v>
      </c>
      <c r="N257" s="15">
        <f t="shared" si="93"/>
        <v>7.2662231788215376E-2</v>
      </c>
      <c r="O257" s="15">
        <f t="shared" si="101"/>
        <v>1.6320495507022283</v>
      </c>
      <c r="P257" s="15">
        <f t="shared" si="102"/>
        <v>4.6726427528517779E-2</v>
      </c>
      <c r="Q257" s="15">
        <f t="shared" si="103"/>
        <v>0.7633175301212235</v>
      </c>
      <c r="R257" s="15">
        <f t="shared" si="104"/>
        <v>30.970286157104905</v>
      </c>
      <c r="S257" s="15">
        <f t="shared" si="105"/>
        <v>12.635876752098801</v>
      </c>
      <c r="U257" s="27">
        <f t="shared" si="94"/>
        <v>7.3578463537472605E-2</v>
      </c>
      <c r="V257" s="2">
        <f t="shared" si="95"/>
        <v>0.9884616339767095</v>
      </c>
      <c r="W257" s="28">
        <f t="shared" si="96"/>
        <v>1.6354229292371525</v>
      </c>
      <c r="X257" s="29">
        <f t="shared" si="97"/>
        <v>0</v>
      </c>
    </row>
    <row r="258" spans="1:24" x14ac:dyDescent="0.25">
      <c r="A258" s="7">
        <v>254</v>
      </c>
      <c r="B258" s="34">
        <v>255</v>
      </c>
      <c r="C258" s="39">
        <v>0</v>
      </c>
      <c r="D258" s="39">
        <v>0</v>
      </c>
      <c r="E258" s="38">
        <v>0</v>
      </c>
      <c r="F258" s="42">
        <v>0</v>
      </c>
      <c r="G258" s="8">
        <f t="shared" si="99"/>
        <v>0</v>
      </c>
      <c r="H258" s="8">
        <f t="shared" si="90"/>
        <v>0</v>
      </c>
      <c r="I258" s="14">
        <f t="shared" si="91"/>
        <v>0</v>
      </c>
      <c r="J258" s="11">
        <f t="shared" si="100"/>
        <v>100</v>
      </c>
      <c r="K258" s="9">
        <f t="shared" si="98"/>
        <v>0</v>
      </c>
      <c r="M258" s="15">
        <f t="shared" si="92"/>
        <v>0.9889265957142801</v>
      </c>
      <c r="N258" s="15">
        <f t="shared" si="93"/>
        <v>6.5726721127810445E-2</v>
      </c>
      <c r="O258" s="15">
        <f t="shared" si="101"/>
        <v>1.6261789287879929</v>
      </c>
      <c r="P258" s="15">
        <f t="shared" si="102"/>
        <v>4.2273217833898952E-2</v>
      </c>
      <c r="Q258" s="15">
        <f t="shared" si="103"/>
        <v>0.76368452087987004</v>
      </c>
      <c r="R258" s="15">
        <f t="shared" si="104"/>
        <v>30.757448377483435</v>
      </c>
      <c r="S258" s="15">
        <f t="shared" si="105"/>
        <v>12.54903893801324</v>
      </c>
      <c r="U258" s="27">
        <f t="shared" si="94"/>
        <v>6.6636910395735161E-2</v>
      </c>
      <c r="V258" s="2">
        <f t="shared" si="95"/>
        <v>0.98899553029569987</v>
      </c>
      <c r="W258" s="28">
        <f t="shared" si="96"/>
        <v>1.6292995304306142</v>
      </c>
      <c r="X258" s="29">
        <f t="shared" si="97"/>
        <v>0</v>
      </c>
    </row>
    <row r="259" spans="1:24" x14ac:dyDescent="0.25">
      <c r="A259" s="7">
        <v>255</v>
      </c>
      <c r="B259" s="34">
        <v>256</v>
      </c>
      <c r="C259" s="39">
        <v>0</v>
      </c>
      <c r="D259" s="39">
        <v>0</v>
      </c>
      <c r="E259" s="38">
        <v>0</v>
      </c>
      <c r="F259" s="42">
        <v>0</v>
      </c>
      <c r="G259" s="8">
        <f t="shared" si="99"/>
        <v>0</v>
      </c>
      <c r="H259" s="8">
        <f t="shared" si="90"/>
        <v>0</v>
      </c>
      <c r="I259" s="14">
        <f t="shared" si="91"/>
        <v>0</v>
      </c>
      <c r="J259" s="11">
        <f t="shared" si="100"/>
        <v>100</v>
      </c>
      <c r="K259" s="9">
        <f t="shared" si="98"/>
        <v>0</v>
      </c>
      <c r="M259" s="15">
        <f t="shared" si="92"/>
        <v>0.98946306899970227</v>
      </c>
      <c r="N259" s="15">
        <f t="shared" si="93"/>
        <v>5.8771753963197365E-2</v>
      </c>
      <c r="O259" s="15">
        <f t="shared" si="101"/>
        <v>1.6202991327311809</v>
      </c>
      <c r="P259" s="15">
        <f t="shared" si="102"/>
        <v>3.780547359488097E-2</v>
      </c>
      <c r="Q259" s="15">
        <f t="shared" si="103"/>
        <v>0.76401565235967084</v>
      </c>
      <c r="R259" s="15">
        <f t="shared" si="104"/>
        <v>30.541349749098835</v>
      </c>
      <c r="S259" s="15">
        <f t="shared" si="105"/>
        <v>12.460870697632323</v>
      </c>
      <c r="U259" s="27">
        <f t="shared" si="94"/>
        <v>5.9675611299304439E-2</v>
      </c>
      <c r="V259" s="2">
        <f t="shared" si="95"/>
        <v>0.98953268747655954</v>
      </c>
      <c r="W259" s="28">
        <f t="shared" si="96"/>
        <v>1.6231666089820351</v>
      </c>
      <c r="X259" s="29">
        <f t="shared" si="97"/>
        <v>0</v>
      </c>
    </row>
    <row r="260" spans="1:24" x14ac:dyDescent="0.25">
      <c r="A260" s="7">
        <v>256</v>
      </c>
      <c r="B260" s="34">
        <v>257</v>
      </c>
      <c r="C260" s="39">
        <v>0</v>
      </c>
      <c r="D260" s="39">
        <v>0</v>
      </c>
      <c r="E260" s="38">
        <v>0</v>
      </c>
      <c r="F260" s="42">
        <v>0</v>
      </c>
      <c r="G260" s="8">
        <f t="shared" si="99"/>
        <v>0</v>
      </c>
      <c r="H260" s="8">
        <f t="shared" si="90"/>
        <v>0</v>
      </c>
      <c r="I260" s="14">
        <f t="shared" si="91"/>
        <v>0</v>
      </c>
      <c r="J260" s="11">
        <f t="shared" si="100"/>
        <v>100</v>
      </c>
      <c r="K260" s="9">
        <f t="shared" si="98"/>
        <v>0</v>
      </c>
      <c r="M260" s="15">
        <f t="shared" si="92"/>
        <v>0.99000266144029947</v>
      </c>
      <c r="N260" s="15">
        <f t="shared" si="93"/>
        <v>5.1799389112244777E-2</v>
      </c>
      <c r="O260" s="15">
        <f t="shared" si="101"/>
        <v>1.6144111730779529</v>
      </c>
      <c r="P260" s="15">
        <f t="shared" si="102"/>
        <v>3.3324718009865174E-2</v>
      </c>
      <c r="Q260" s="15">
        <f t="shared" si="103"/>
        <v>0.76431051687417262</v>
      </c>
      <c r="R260" s="15">
        <f t="shared" si="104"/>
        <v>30.322040811776418</v>
      </c>
      <c r="S260" s="15">
        <f t="shared" si="105"/>
        <v>12.371392651204777</v>
      </c>
      <c r="U260" s="27">
        <f t="shared" si="94"/>
        <v>5.2696629031341272E-2</v>
      </c>
      <c r="V260" s="2">
        <f t="shared" si="95"/>
        <v>0.99007294634802301</v>
      </c>
      <c r="W260" s="28">
        <f t="shared" si="96"/>
        <v>1.6170252029481651</v>
      </c>
      <c r="X260" s="29">
        <f t="shared" si="97"/>
        <v>0</v>
      </c>
    </row>
    <row r="261" spans="1:24" x14ac:dyDescent="0.25">
      <c r="A261" s="7">
        <v>257</v>
      </c>
      <c r="B261" s="34">
        <v>258</v>
      </c>
      <c r="C261" s="39">
        <v>0</v>
      </c>
      <c r="D261" s="39">
        <v>0</v>
      </c>
      <c r="E261" s="38">
        <v>0</v>
      </c>
      <c r="F261" s="42">
        <v>0</v>
      </c>
      <c r="G261" s="8">
        <f t="shared" si="99"/>
        <v>0</v>
      </c>
      <c r="H261" s="8">
        <f t="shared" ref="H261:H324" si="106">G261*F261</f>
        <v>0</v>
      </c>
      <c r="I261" s="14">
        <f t="shared" ref="I261:I324" si="107">H261-E261</f>
        <v>0</v>
      </c>
      <c r="J261" s="11">
        <f t="shared" si="100"/>
        <v>100</v>
      </c>
      <c r="K261" s="9">
        <f t="shared" si="98"/>
        <v>0</v>
      </c>
      <c r="M261" s="15">
        <f t="shared" ref="M261:M324" si="108">1+0.033*COS(2*3.14*(A261/365))</f>
        <v>0.99054521330525902</v>
      </c>
      <c r="N261" s="15">
        <f t="shared" ref="N261:N324" si="109">0.409*SIN((2*3.14*A261/365)-1.39)</f>
        <v>4.4811690542905687E-2</v>
      </c>
      <c r="O261" s="15">
        <f t="shared" si="101"/>
        <v>1.6085160494291031</v>
      </c>
      <c r="P261" s="15">
        <f t="shared" si="102"/>
        <v>2.8832483062136673E-2</v>
      </c>
      <c r="Q261" s="15">
        <f t="shared" si="103"/>
        <v>0.76456875124568568</v>
      </c>
      <c r="R261" s="15">
        <f t="shared" si="104"/>
        <v>30.099575426371405</v>
      </c>
      <c r="S261" s="15">
        <f t="shared" si="105"/>
        <v>12.280626773959533</v>
      </c>
      <c r="U261" s="27">
        <f t="shared" ref="U261:U324" si="110">0.4093*SIN(2*PI()*(284+A261)/365)</f>
        <v>4.5702031614909731E-2</v>
      </c>
      <c r="V261" s="2">
        <f t="shared" ref="V261:V324" si="111">1+0.033*COS(2*PI()*A261/365)</f>
        <v>0.99061614681972687</v>
      </c>
      <c r="W261" s="28">
        <f t="shared" ref="W261:W324" si="112">ACOS(-TAN($M$1)*TAN(U261))</f>
        <v>1.6108763385558855</v>
      </c>
      <c r="X261" s="29">
        <f t="shared" ref="X261:X324" si="113">0.0023*15.392*V261*(W261*SIN($M$1)*SIN(U261)+COS($M$1)*COS(U261)*SIN(W261))*SQRT(D261-C261)*(17.8+AVERAGE(C261:D261))</f>
        <v>0</v>
      </c>
    </row>
    <row r="262" spans="1:24" x14ac:dyDescent="0.25">
      <c r="A262" s="7">
        <v>258</v>
      </c>
      <c r="B262" s="34">
        <v>259</v>
      </c>
      <c r="C262" s="39">
        <v>0</v>
      </c>
      <c r="D262" s="39">
        <v>0</v>
      </c>
      <c r="E262" s="38">
        <v>0</v>
      </c>
      <c r="F262" s="42">
        <v>0</v>
      </c>
      <c r="G262" s="8">
        <f t="shared" si="99"/>
        <v>0</v>
      </c>
      <c r="H262" s="8">
        <f t="shared" si="106"/>
        <v>0</v>
      </c>
      <c r="I262" s="14">
        <f t="shared" si="107"/>
        <v>0</v>
      </c>
      <c r="J262" s="11">
        <f t="shared" si="100"/>
        <v>100</v>
      </c>
      <c r="K262" s="9">
        <f t="shared" si="98"/>
        <v>0</v>
      </c>
      <c r="M262" s="15">
        <f t="shared" si="108"/>
        <v>0.99109056398771544</v>
      </c>
      <c r="N262" s="15">
        <f t="shared" si="109"/>
        <v>3.7810726762239122E-2</v>
      </c>
      <c r="O262" s="15">
        <f t="shared" si="101"/>
        <v>1.6026147517109781</v>
      </c>
      <c r="P262" s="15">
        <f t="shared" si="102"/>
        <v>2.4330308510136605E-2</v>
      </c>
      <c r="Q262" s="15">
        <f t="shared" si="103"/>
        <v>0.76479003730250084</v>
      </c>
      <c r="R262" s="15">
        <f t="shared" si="104"/>
        <v>29.874010757390216</v>
      </c>
      <c r="S262" s="15">
        <f t="shared" si="105"/>
        <v>12.188596389015208</v>
      </c>
      <c r="U262" s="27">
        <f t="shared" si="110"/>
        <v>3.8693891700180061E-2</v>
      </c>
      <c r="V262" s="2">
        <f t="shared" si="111"/>
        <v>0.9911621279296482</v>
      </c>
      <c r="W262" s="28">
        <f t="shared" si="112"/>
        <v>1.6047210315576874</v>
      </c>
      <c r="X262" s="29">
        <f t="shared" si="113"/>
        <v>0</v>
      </c>
    </row>
    <row r="263" spans="1:24" x14ac:dyDescent="0.25">
      <c r="A263" s="7">
        <v>259</v>
      </c>
      <c r="B263" s="34">
        <v>260</v>
      </c>
      <c r="C263" s="39">
        <v>0</v>
      </c>
      <c r="D263" s="39">
        <v>0</v>
      </c>
      <c r="E263" s="38">
        <v>0</v>
      </c>
      <c r="F263" s="42">
        <v>0</v>
      </c>
      <c r="G263" s="8">
        <f t="shared" si="99"/>
        <v>0</v>
      </c>
      <c r="H263" s="8">
        <f t="shared" si="106"/>
        <v>0</v>
      </c>
      <c r="I263" s="14">
        <f t="shared" si="107"/>
        <v>0</v>
      </c>
      <c r="J263" s="11">
        <f t="shared" si="100"/>
        <v>100</v>
      </c>
      <c r="K263" s="9">
        <f t="shared" ref="K263:K326" si="114">($J$2-J263)*10</f>
        <v>0</v>
      </c>
      <c r="M263" s="15">
        <f t="shared" si="108"/>
        <v>0.99163855205229434</v>
      </c>
      <c r="N263" s="15">
        <f t="shared" si="109"/>
        <v>3.0798570204088164E-2</v>
      </c>
      <c r="O263" s="15">
        <f t="shared" si="101"/>
        <v>1.5967082614599339</v>
      </c>
      <c r="P263" s="15">
        <f t="shared" si="102"/>
        <v>1.9819740863204992E-2</v>
      </c>
      <c r="Q263" s="15">
        <f t="shared" si="103"/>
        <v>0.7649741023150064</v>
      </c>
      <c r="R263" s="15">
        <f t="shared" si="104"/>
        <v>29.645407251816085</v>
      </c>
      <c r="S263" s="15">
        <f t="shared" si="105"/>
        <v>12.095326158740962</v>
      </c>
      <c r="U263" s="27">
        <f t="shared" si="110"/>
        <v>3.1674285950256328E-2</v>
      </c>
      <c r="V263" s="2">
        <f t="shared" si="111"/>
        <v>0.99171072789180092</v>
      </c>
      <c r="W263" s="28">
        <f t="shared" si="112"/>
        <v>1.5985602886009569</v>
      </c>
      <c r="X263" s="29">
        <f t="shared" si="113"/>
        <v>0</v>
      </c>
    </row>
    <row r="264" spans="1:24" x14ac:dyDescent="0.25">
      <c r="A264" s="7">
        <v>260</v>
      </c>
      <c r="B264" s="34">
        <v>261</v>
      </c>
      <c r="C264" s="39">
        <v>0</v>
      </c>
      <c r="D264" s="39">
        <v>0</v>
      </c>
      <c r="E264" s="38">
        <v>0</v>
      </c>
      <c r="F264" s="42">
        <v>0</v>
      </c>
      <c r="G264" s="8">
        <f t="shared" si="99"/>
        <v>0</v>
      </c>
      <c r="H264" s="8">
        <f t="shared" si="106"/>
        <v>0</v>
      </c>
      <c r="I264" s="14">
        <f t="shared" si="107"/>
        <v>0</v>
      </c>
      <c r="J264" s="11">
        <f t="shared" si="100"/>
        <v>100</v>
      </c>
      <c r="K264" s="9">
        <f t="shared" si="114"/>
        <v>0</v>
      </c>
      <c r="M264" s="15">
        <f t="shared" si="108"/>
        <v>0.99218901528289993</v>
      </c>
      <c r="N264" s="15">
        <f t="shared" si="109"/>
        <v>2.3777296615595536E-2</v>
      </c>
      <c r="O264" s="15">
        <f t="shared" si="101"/>
        <v>1.5907975531183729</v>
      </c>
      <c r="P264" s="15">
        <f t="shared" si="102"/>
        <v>1.5302332344680005E-2</v>
      </c>
      <c r="Q264" s="15">
        <f t="shared" si="103"/>
        <v>0.76512071936990123</v>
      </c>
      <c r="R264" s="15">
        <f t="shared" si="104"/>
        <v>29.413828614182187</v>
      </c>
      <c r="S264" s="15">
        <f t="shared" si="105"/>
        <v>12.00084207458633</v>
      </c>
      <c r="U264" s="27">
        <f t="shared" si="110"/>
        <v>2.4645294425819184E-2</v>
      </c>
      <c r="V264" s="2">
        <f t="shared" si="111"/>
        <v>0.99226178414417643</v>
      </c>
      <c r="W264" s="28">
        <f t="shared" si="112"/>
        <v>1.5923951086090951</v>
      </c>
      <c r="X264" s="29">
        <f t="shared" si="113"/>
        <v>0</v>
      </c>
    </row>
    <row r="265" spans="1:24" x14ac:dyDescent="0.25">
      <c r="A265" s="7">
        <v>261</v>
      </c>
      <c r="B265" s="34">
        <v>262</v>
      </c>
      <c r="C265" s="39">
        <v>0</v>
      </c>
      <c r="D265" s="39">
        <v>0</v>
      </c>
      <c r="E265" s="38">
        <v>0</v>
      </c>
      <c r="F265" s="42">
        <v>0</v>
      </c>
      <c r="G265" s="8">
        <f t="shared" si="99"/>
        <v>0</v>
      </c>
      <c r="H265" s="8">
        <f t="shared" si="106"/>
        <v>0</v>
      </c>
      <c r="I265" s="14">
        <f t="shared" si="107"/>
        <v>0</v>
      </c>
      <c r="J265" s="11">
        <f t="shared" si="100"/>
        <v>100</v>
      </c>
      <c r="K265" s="9">
        <f t="shared" si="114"/>
        <v>0</v>
      </c>
      <c r="M265" s="15">
        <f t="shared" si="108"/>
        <v>0.99274179073073476</v>
      </c>
      <c r="N265" s="15">
        <f t="shared" si="109"/>
        <v>1.6748984442738042E-2</v>
      </c>
      <c r="O265" s="15">
        <f t="shared" si="101"/>
        <v>1.5848835953404603</v>
      </c>
      <c r="P265" s="15">
        <f t="shared" si="102"/>
        <v>1.0779639844274881E-2</v>
      </c>
      <c r="Q265" s="15">
        <f t="shared" si="103"/>
        <v>0.76522970768181453</v>
      </c>
      <c r="R265" s="15">
        <f t="shared" si="104"/>
        <v>29.179341777941005</v>
      </c>
      <c r="S265" s="15">
        <f t="shared" si="105"/>
        <v>11.90517144539993</v>
      </c>
      <c r="U265" s="27">
        <f t="shared" si="110"/>
        <v>1.7608999968754653E-2</v>
      </c>
      <c r="V265" s="2">
        <f t="shared" si="111"/>
        <v>0.99281513339691441</v>
      </c>
      <c r="W265" s="28">
        <f t="shared" si="112"/>
        <v>1.5862264841725429</v>
      </c>
      <c r="X265" s="29">
        <f t="shared" si="113"/>
        <v>0</v>
      </c>
    </row>
    <row r="266" spans="1:24" x14ac:dyDescent="0.25">
      <c r="A266" s="7">
        <v>262</v>
      </c>
      <c r="B266" s="34">
        <v>263</v>
      </c>
      <c r="C266" s="39">
        <v>0</v>
      </c>
      <c r="D266" s="39">
        <v>0</v>
      </c>
      <c r="E266" s="38">
        <v>0</v>
      </c>
      <c r="F266" s="42">
        <v>0</v>
      </c>
      <c r="G266" s="8">
        <f t="shared" si="99"/>
        <v>0</v>
      </c>
      <c r="H266" s="8">
        <f t="shared" si="106"/>
        <v>0</v>
      </c>
      <c r="I266" s="14">
        <f t="shared" si="107"/>
        <v>0</v>
      </c>
      <c r="J266" s="11">
        <f t="shared" si="100"/>
        <v>100</v>
      </c>
      <c r="K266" s="9">
        <f t="shared" si="114"/>
        <v>0</v>
      </c>
      <c r="M266" s="15">
        <f t="shared" si="108"/>
        <v>0.99329671476253623</v>
      </c>
      <c r="N266" s="15">
        <f t="shared" si="109"/>
        <v>9.7157142150639288E-3</v>
      </c>
      <c r="O266" s="15">
        <f t="shared" si="101"/>
        <v>1.5789673523056615</v>
      </c>
      <c r="P266" s="15">
        <f t="shared" si="102"/>
        <v>6.25322386168596E-3</v>
      </c>
      <c r="Q266" s="15">
        <f t="shared" si="103"/>
        <v>0.76530093284175116</v>
      </c>
      <c r="R266" s="15">
        <f t="shared" si="104"/>
        <v>28.94201687318467</v>
      </c>
      <c r="S266" s="15">
        <f t="shared" si="105"/>
        <v>11.808342884259345</v>
      </c>
      <c r="U266" s="27">
        <f t="shared" si="110"/>
        <v>1.0567487584965308E-2</v>
      </c>
      <c r="V266" s="2">
        <f t="shared" si="111"/>
        <v>0.99337061168068908</v>
      </c>
      <c r="W266" s="28">
        <f t="shared" si="112"/>
        <v>1.5800554029478489</v>
      </c>
      <c r="X266" s="29">
        <f t="shared" si="113"/>
        <v>0</v>
      </c>
    </row>
    <row r="267" spans="1:24" x14ac:dyDescent="0.25">
      <c r="A267" s="7">
        <v>263</v>
      </c>
      <c r="B267" s="34">
        <v>264</v>
      </c>
      <c r="C267" s="39">
        <v>0</v>
      </c>
      <c r="D267" s="39">
        <v>0</v>
      </c>
      <c r="E267" s="38">
        <v>0</v>
      </c>
      <c r="F267" s="42">
        <v>0</v>
      </c>
      <c r="G267" s="8">
        <f t="shared" si="99"/>
        <v>0</v>
      </c>
      <c r="H267" s="8">
        <f t="shared" si="106"/>
        <v>0</v>
      </c>
      <c r="I267" s="14">
        <f t="shared" si="107"/>
        <v>0</v>
      </c>
      <c r="J267" s="11">
        <f t="shared" si="100"/>
        <v>100</v>
      </c>
      <c r="K267" s="9">
        <f t="shared" si="114"/>
        <v>0</v>
      </c>
      <c r="M267" s="15">
        <f t="shared" si="108"/>
        <v>0.99385362310901504</v>
      </c>
      <c r="N267" s="15">
        <f t="shared" si="109"/>
        <v>2.6795679298097794E-3</v>
      </c>
      <c r="O267" s="15">
        <f t="shared" si="101"/>
        <v>1.5730497850382752</v>
      </c>
      <c r="P267" s="15">
        <f t="shared" si="102"/>
        <v>1.7246474434051515E-3</v>
      </c>
      <c r="Q267" s="15">
        <f t="shared" si="103"/>
        <v>0.76533430700190697</v>
      </c>
      <c r="R267" s="15">
        <f t="shared" si="104"/>
        <v>28.701927190776551</v>
      </c>
      <c r="S267" s="15">
        <f t="shared" si="105"/>
        <v>11.710386293836832</v>
      </c>
      <c r="U267" s="27">
        <f t="shared" si="110"/>
        <v>3.5228438265402029E-3</v>
      </c>
      <c r="V267" s="2">
        <f t="shared" si="111"/>
        <v>0.99392805439529652</v>
      </c>
      <c r="W267" s="28">
        <f t="shared" si="112"/>
        <v>1.573882849062948</v>
      </c>
      <c r="X267" s="29">
        <f t="shared" si="113"/>
        <v>0</v>
      </c>
    </row>
    <row r="268" spans="1:24" x14ac:dyDescent="0.25">
      <c r="A268" s="7">
        <v>264</v>
      </c>
      <c r="B268" s="34">
        <v>265</v>
      </c>
      <c r="C268" s="39">
        <v>0</v>
      </c>
      <c r="D268" s="39">
        <v>0</v>
      </c>
      <c r="E268" s="38">
        <v>0</v>
      </c>
      <c r="F268" s="42">
        <v>0</v>
      </c>
      <c r="G268" s="8">
        <f t="shared" si="99"/>
        <v>0</v>
      </c>
      <c r="H268" s="8">
        <f t="shared" si="106"/>
        <v>0</v>
      </c>
      <c r="I268" s="14">
        <f t="shared" si="107"/>
        <v>0</v>
      </c>
      <c r="J268" s="11">
        <f t="shared" si="100"/>
        <v>100</v>
      </c>
      <c r="K268" s="9">
        <f t="shared" si="114"/>
        <v>0</v>
      </c>
      <c r="M268" s="15">
        <f t="shared" si="108"/>
        <v>0.9944123509134829</v>
      </c>
      <c r="N268" s="15">
        <f t="shared" si="109"/>
        <v>-4.3573715644133829E-3</v>
      </c>
      <c r="O268" s="15">
        <f t="shared" si="101"/>
        <v>1.5671318527311744</v>
      </c>
      <c r="P268" s="15">
        <f t="shared" si="102"/>
        <v>-2.8045248852621631E-3</v>
      </c>
      <c r="Q268" s="15">
        <f t="shared" si="103"/>
        <v>0.76532978899650661</v>
      </c>
      <c r="R268" s="15">
        <f t="shared" si="104"/>
        <v>28.459149142960356</v>
      </c>
      <c r="S268" s="15">
        <f t="shared" si="105"/>
        <v>11.611332850327825</v>
      </c>
      <c r="U268" s="27">
        <f t="shared" si="110"/>
        <v>-3.522843826539902E-3</v>
      </c>
      <c r="V268" s="2">
        <f t="shared" si="111"/>
        <v>0.99448729635843003</v>
      </c>
      <c r="W268" s="28">
        <f t="shared" si="112"/>
        <v>1.5677098045268454</v>
      </c>
      <c r="X268" s="29">
        <f t="shared" si="113"/>
        <v>0</v>
      </c>
    </row>
    <row r="269" spans="1:24" x14ac:dyDescent="0.25">
      <c r="A269" s="7">
        <v>265</v>
      </c>
      <c r="B269" s="34">
        <v>266</v>
      </c>
      <c r="C269" s="39">
        <v>0</v>
      </c>
      <c r="D269" s="39">
        <v>0</v>
      </c>
      <c r="E269" s="38">
        <v>0</v>
      </c>
      <c r="F269" s="42">
        <v>0</v>
      </c>
      <c r="G269" s="8">
        <f t="shared" si="99"/>
        <v>0</v>
      </c>
      <c r="H269" s="8">
        <f t="shared" si="106"/>
        <v>0</v>
      </c>
      <c r="I269" s="14">
        <f t="shared" si="107"/>
        <v>0</v>
      </c>
      <c r="J269" s="11">
        <f t="shared" si="100"/>
        <v>100</v>
      </c>
      <c r="K269" s="9">
        <f t="shared" si="114"/>
        <v>0</v>
      </c>
      <c r="M269" s="15">
        <f t="shared" si="108"/>
        <v>0.99497273278065312</v>
      </c>
      <c r="N269" s="15">
        <f t="shared" si="109"/>
        <v>-1.1393021184187847E-2</v>
      </c>
      <c r="O269" s="15">
        <f t="shared" si="101"/>
        <v>1.5612145140719766</v>
      </c>
      <c r="P269" s="15">
        <f t="shared" si="102"/>
        <v>-7.3327281909674764E-3</v>
      </c>
      <c r="Q269" s="15">
        <f t="shared" si="103"/>
        <v>0.76528738439844102</v>
      </c>
      <c r="R269" s="15">
        <f t="shared" si="104"/>
        <v>28.213762220517872</v>
      </c>
      <c r="S269" s="15">
        <f t="shared" si="105"/>
        <v>11.511214985971291</v>
      </c>
      <c r="U269" s="27">
        <f t="shared" si="110"/>
        <v>-1.0567487584965006E-2</v>
      </c>
      <c r="V269" s="2">
        <f t="shared" si="111"/>
        <v>0.99504817185462646</v>
      </c>
      <c r="W269" s="28">
        <f t="shared" si="112"/>
        <v>1.5615372506419445</v>
      </c>
      <c r="X269" s="29">
        <f t="shared" si="113"/>
        <v>0</v>
      </c>
    </row>
    <row r="270" spans="1:24" x14ac:dyDescent="0.25">
      <c r="A270" s="7">
        <v>266</v>
      </c>
      <c r="B270" s="34">
        <v>267</v>
      </c>
      <c r="C270" s="39">
        <v>0</v>
      </c>
      <c r="D270" s="39">
        <v>0</v>
      </c>
      <c r="E270" s="38">
        <v>0</v>
      </c>
      <c r="F270" s="42">
        <v>0</v>
      </c>
      <c r="G270" s="8">
        <f t="shared" si="99"/>
        <v>0</v>
      </c>
      <c r="H270" s="8">
        <f t="shared" si="106"/>
        <v>0</v>
      </c>
      <c r="I270" s="14">
        <f t="shared" si="107"/>
        <v>0</v>
      </c>
      <c r="J270" s="11">
        <f t="shared" si="100"/>
        <v>100</v>
      </c>
      <c r="K270" s="9">
        <f t="shared" si="114"/>
        <v>0</v>
      </c>
      <c r="M270" s="15">
        <f t="shared" si="108"/>
        <v>0.99553460282560136</v>
      </c>
      <c r="N270" s="15">
        <f t="shared" si="109"/>
        <v>-1.8425298227926112E-2</v>
      </c>
      <c r="O270" s="15">
        <f t="shared" si="101"/>
        <v>1.5552987285698856</v>
      </c>
      <c r="P270" s="15">
        <f t="shared" si="102"/>
        <v>-1.1858398203858506E-2</v>
      </c>
      <c r="Q270" s="15">
        <f t="shared" si="103"/>
        <v>0.76520714551159996</v>
      </c>
      <c r="R270" s="15">
        <f t="shared" si="104"/>
        <v>27.965848946552168</v>
      </c>
      <c r="S270" s="15">
        <f t="shared" si="105"/>
        <v>11.410066370193285</v>
      </c>
      <c r="U270" s="27">
        <f t="shared" si="110"/>
        <v>-1.7608999968754351E-2</v>
      </c>
      <c r="V270" s="2">
        <f t="shared" si="111"/>
        <v>0.99561051468437156</v>
      </c>
      <c r="W270" s="28">
        <f t="shared" si="112"/>
        <v>1.5553661694172507</v>
      </c>
      <c r="X270" s="29">
        <f t="shared" si="113"/>
        <v>0</v>
      </c>
    </row>
    <row r="271" spans="1:24" x14ac:dyDescent="0.25">
      <c r="A271" s="7">
        <v>267</v>
      </c>
      <c r="B271" s="34">
        <v>268</v>
      </c>
      <c r="C271" s="39">
        <v>0</v>
      </c>
      <c r="D271" s="39">
        <v>0</v>
      </c>
      <c r="E271" s="38">
        <v>0</v>
      </c>
      <c r="F271" s="42">
        <v>0</v>
      </c>
      <c r="G271" s="8">
        <f t="shared" si="99"/>
        <v>0</v>
      </c>
      <c r="H271" s="8">
        <f t="shared" si="106"/>
        <v>0</v>
      </c>
      <c r="I271" s="14">
        <f t="shared" si="107"/>
        <v>0</v>
      </c>
      <c r="J271" s="11">
        <f t="shared" si="100"/>
        <v>100</v>
      </c>
      <c r="K271" s="9">
        <f t="shared" si="114"/>
        <v>0</v>
      </c>
      <c r="M271" s="15">
        <f t="shared" si="108"/>
        <v>0.99609779472287119</v>
      </c>
      <c r="N271" s="15">
        <f t="shared" si="109"/>
        <v>-2.5452120992395109E-2</v>
      </c>
      <c r="O271" s="15">
        <f t="shared" si="101"/>
        <v>1.5493854578814412</v>
      </c>
      <c r="P271" s="15">
        <f t="shared" si="102"/>
        <v>-1.6379972387867994E-2</v>
      </c>
      <c r="Q271" s="15">
        <f t="shared" si="103"/>
        <v>0.76508917129891263</v>
      </c>
      <c r="R271" s="15">
        <f t="shared" si="104"/>
        <v>27.715494826977917</v>
      </c>
      <c r="S271" s="15">
        <f t="shared" si="105"/>
        <v>11.307921889406989</v>
      </c>
      <c r="U271" s="27">
        <f t="shared" si="110"/>
        <v>-2.4645294425818882E-2</v>
      </c>
      <c r="V271" s="2">
        <f t="shared" si="111"/>
        <v>0.99617415821334843</v>
      </c>
      <c r="W271" s="28">
        <f t="shared" si="112"/>
        <v>1.5491975449806983</v>
      </c>
      <c r="X271" s="29">
        <f t="shared" si="113"/>
        <v>0</v>
      </c>
    </row>
    <row r="272" spans="1:24" x14ac:dyDescent="0.25">
      <c r="A272" s="7">
        <v>268</v>
      </c>
      <c r="B272" s="34">
        <v>269</v>
      </c>
      <c r="C272" s="39">
        <v>0</v>
      </c>
      <c r="D272" s="39">
        <v>0</v>
      </c>
      <c r="E272" s="38">
        <v>0</v>
      </c>
      <c r="F272" s="42">
        <v>0</v>
      </c>
      <c r="G272" s="8">
        <f t="shared" si="99"/>
        <v>0</v>
      </c>
      <c r="H272" s="8">
        <f t="shared" si="106"/>
        <v>0</v>
      </c>
      <c r="I272" s="14">
        <f t="shared" si="107"/>
        <v>0</v>
      </c>
      <c r="J272" s="11">
        <f t="shared" si="100"/>
        <v>100</v>
      </c>
      <c r="K272" s="9">
        <f t="shared" si="114"/>
        <v>0</v>
      </c>
      <c r="M272" s="15">
        <f t="shared" si="108"/>
        <v>0.99666214175570988</v>
      </c>
      <c r="N272" s="15">
        <f t="shared" si="109"/>
        <v>-3.2471409388943093E-2</v>
      </c>
      <c r="O272" s="15">
        <f t="shared" si="101"/>
        <v>1.5434756671334202</v>
      </c>
      <c r="P272" s="15">
        <f t="shared" si="102"/>
        <v>-2.089589100773415E-2</v>
      </c>
      <c r="Q272" s="15">
        <f t="shared" si="103"/>
        <v>0.76493360724623027</v>
      </c>
      <c r="R272" s="15">
        <f t="shared" si="104"/>
        <v>27.462788297805297</v>
      </c>
      <c r="S272" s="15">
        <f t="shared" si="105"/>
        <v>11.20481762550456</v>
      </c>
      <c r="U272" s="27">
        <f t="shared" si="110"/>
        <v>-3.167428595025603E-2</v>
      </c>
      <c r="V272" s="2">
        <f t="shared" si="111"/>
        <v>0.99673893542181524</v>
      </c>
      <c r="W272" s="28">
        <f t="shared" si="112"/>
        <v>1.5430323649888367</v>
      </c>
      <c r="X272" s="29">
        <f t="shared" si="113"/>
        <v>0</v>
      </c>
    </row>
    <row r="273" spans="1:24" x14ac:dyDescent="0.25">
      <c r="A273" s="7">
        <v>269</v>
      </c>
      <c r="B273" s="34">
        <v>270</v>
      </c>
      <c r="C273" s="39">
        <v>0</v>
      </c>
      <c r="D273" s="39">
        <v>0</v>
      </c>
      <c r="E273" s="38">
        <v>0</v>
      </c>
      <c r="F273" s="42">
        <v>0</v>
      </c>
      <c r="G273" s="8">
        <f t="shared" si="99"/>
        <v>0</v>
      </c>
      <c r="H273" s="8">
        <f t="shared" si="106"/>
        <v>0</v>
      </c>
      <c r="I273" s="14">
        <f t="shared" si="107"/>
        <v>0</v>
      </c>
      <c r="J273" s="11">
        <f t="shared" si="100"/>
        <v>100</v>
      </c>
      <c r="K273" s="9">
        <f t="shared" si="114"/>
        <v>0</v>
      </c>
      <c r="M273" s="15">
        <f t="shared" si="108"/>
        <v>0.9972274768654199</v>
      </c>
      <c r="N273" s="15">
        <f t="shared" si="109"/>
        <v>-3.9481085559252192E-2</v>
      </c>
      <c r="O273" s="15">
        <f t="shared" si="101"/>
        <v>1.5375703262411029</v>
      </c>
      <c r="P273" s="15">
        <f t="shared" si="102"/>
        <v>-2.5404598190749032E-2</v>
      </c>
      <c r="Q273" s="15">
        <f t="shared" si="103"/>
        <v>0.76474064516230433</v>
      </c>
      <c r="R273" s="15">
        <f t="shared" si="104"/>
        <v>27.20782066930823</v>
      </c>
      <c r="S273" s="15">
        <f t="shared" si="105"/>
        <v>11.100790833077758</v>
      </c>
      <c r="U273" s="27">
        <f t="shared" si="110"/>
        <v>-3.8693891700179034E-2</v>
      </c>
      <c r="V273" s="2">
        <f t="shared" si="111"/>
        <v>0.99730467895409602</v>
      </c>
      <c r="W273" s="28">
        <f t="shared" si="112"/>
        <v>1.5368716220321066</v>
      </c>
      <c r="X273" s="29">
        <f t="shared" si="113"/>
        <v>0</v>
      </c>
    </row>
    <row r="274" spans="1:24" x14ac:dyDescent="0.25">
      <c r="A274" s="7">
        <v>270</v>
      </c>
      <c r="B274" s="34">
        <v>271</v>
      </c>
      <c r="C274" s="39">
        <v>0</v>
      </c>
      <c r="D274" s="39">
        <v>0</v>
      </c>
      <c r="E274" s="38">
        <v>0</v>
      </c>
      <c r="F274" s="42">
        <v>0</v>
      </c>
      <c r="G274" s="8">
        <f t="shared" si="99"/>
        <v>0</v>
      </c>
      <c r="H274" s="8">
        <f t="shared" si="106"/>
        <v>0</v>
      </c>
      <c r="I274" s="14">
        <f t="shared" si="107"/>
        <v>0</v>
      </c>
      <c r="J274" s="11">
        <f t="shared" si="100"/>
        <v>100</v>
      </c>
      <c r="K274" s="9">
        <f t="shared" si="114"/>
        <v>0</v>
      </c>
      <c r="M274" s="15">
        <f t="shared" si="108"/>
        <v>0.99779363270081201</v>
      </c>
      <c r="N274" s="15">
        <f t="shared" si="109"/>
        <v>-4.6479074490427479E-2</v>
      </c>
      <c r="O274" s="15">
        <f t="shared" si="101"/>
        <v>1.5316704112201116</v>
      </c>
      <c r="P274" s="15">
        <f t="shared" si="102"/>
        <v>-2.9904542981238329E-2</v>
      </c>
      <c r="Q274" s="15">
        <f t="shared" si="103"/>
        <v>0.76451052291523136</v>
      </c>
      <c r="R274" s="15">
        <f t="shared" si="104"/>
        <v>26.950686067172526</v>
      </c>
      <c r="S274" s="15">
        <f t="shared" si="105"/>
        <v>10.995879915406389</v>
      </c>
      <c r="U274" s="27">
        <f t="shared" si="110"/>
        <v>-4.5702031614909433E-2</v>
      </c>
      <c r="V274" s="2">
        <f t="shared" si="111"/>
        <v>0.99787122116817262</v>
      </c>
      <c r="W274" s="28">
        <f t="shared" si="112"/>
        <v>1.5307163150339078</v>
      </c>
      <c r="X274" s="29">
        <f t="shared" si="113"/>
        <v>0</v>
      </c>
    </row>
    <row r="275" spans="1:24" x14ac:dyDescent="0.25">
      <c r="A275" s="7">
        <v>271</v>
      </c>
      <c r="B275" s="34">
        <v>272</v>
      </c>
      <c r="C275" s="39">
        <v>0</v>
      </c>
      <c r="D275" s="39">
        <v>0</v>
      </c>
      <c r="E275" s="38">
        <v>0</v>
      </c>
      <c r="F275" s="42">
        <v>0</v>
      </c>
      <c r="G275" s="8">
        <f t="shared" si="99"/>
        <v>0</v>
      </c>
      <c r="H275" s="8">
        <f t="shared" si="106"/>
        <v>0</v>
      </c>
      <c r="I275" s="14">
        <f t="shared" si="107"/>
        <v>0</v>
      </c>
      <c r="J275" s="11">
        <f t="shared" si="100"/>
        <v>100</v>
      </c>
      <c r="K275" s="9">
        <f t="shared" si="114"/>
        <v>0</v>
      </c>
      <c r="M275" s="15">
        <f t="shared" si="108"/>
        <v>0.99836044166774507</v>
      </c>
      <c r="N275" s="15">
        <f t="shared" si="109"/>
        <v>-5.346330462924373E-2</v>
      </c>
      <c r="O275" s="15">
        <f t="shared" si="101"/>
        <v>1.5257769054899917</v>
      </c>
      <c r="P275" s="15">
        <f t="shared" si="102"/>
        <v>-3.4394180385803171E-2</v>
      </c>
      <c r="Q275" s="15">
        <f t="shared" si="103"/>
        <v>0.76424352410585317</v>
      </c>
      <c r="R275" s="15">
        <f t="shared" si="104"/>
        <v>26.691481370722773</v>
      </c>
      <c r="S275" s="15">
        <f t="shared" si="105"/>
        <v>10.890124399254891</v>
      </c>
      <c r="U275" s="27">
        <f t="shared" si="110"/>
        <v>-5.2696629031341695E-2</v>
      </c>
      <c r="V275" s="2">
        <f t="shared" si="111"/>
        <v>0.99843839418535973</v>
      </c>
      <c r="W275" s="28">
        <f t="shared" si="112"/>
        <v>1.5245674506416276</v>
      </c>
      <c r="X275" s="29">
        <f t="shared" si="113"/>
        <v>0</v>
      </c>
    </row>
    <row r="276" spans="1:24" x14ac:dyDescent="0.25">
      <c r="A276" s="7">
        <v>272</v>
      </c>
      <c r="B276" s="34">
        <v>273</v>
      </c>
      <c r="C276" s="39">
        <v>0</v>
      </c>
      <c r="D276" s="39">
        <v>0</v>
      </c>
      <c r="E276" s="38">
        <v>0</v>
      </c>
      <c r="F276" s="42">
        <v>0</v>
      </c>
      <c r="G276" s="8">
        <f t="shared" si="99"/>
        <v>0</v>
      </c>
      <c r="H276" s="8">
        <f t="shared" si="106"/>
        <v>0</v>
      </c>
      <c r="I276" s="14">
        <f t="shared" si="107"/>
        <v>0</v>
      </c>
      <c r="J276" s="11">
        <f t="shared" si="100"/>
        <v>100</v>
      </c>
      <c r="K276" s="9">
        <f t="shared" si="114"/>
        <v>0</v>
      </c>
      <c r="M276" s="15">
        <f t="shared" si="108"/>
        <v>0.99892773597873663</v>
      </c>
      <c r="N276" s="15">
        <f t="shared" si="109"/>
        <v>-6.0431708495371314E-2</v>
      </c>
      <c r="O276" s="15">
        <f t="shared" si="101"/>
        <v>1.5198908011676597</v>
      </c>
      <c r="P276" s="15">
        <f t="shared" si="102"/>
        <v>-3.8871972407380814E-2</v>
      </c>
      <c r="Q276" s="15">
        <f t="shared" si="103"/>
        <v>0.76393997767871558</v>
      </c>
      <c r="R276" s="15">
        <f t="shared" si="104"/>
        <v>26.430306148330498</v>
      </c>
      <c r="S276" s="15">
        <f t="shared" si="105"/>
        <v>10.783564908518843</v>
      </c>
      <c r="U276" s="27">
        <f t="shared" si="110"/>
        <v>-5.9675611299304862E-2</v>
      </c>
      <c r="V276" s="2">
        <f t="shared" si="111"/>
        <v>0.99900602994005205</v>
      </c>
      <c r="W276" s="28">
        <f t="shared" si="112"/>
        <v>1.5184260446077575</v>
      </c>
      <c r="X276" s="29">
        <f t="shared" si="113"/>
        <v>0</v>
      </c>
    </row>
    <row r="277" spans="1:24" x14ac:dyDescent="0.25">
      <c r="A277" s="7">
        <v>273</v>
      </c>
      <c r="B277" s="34">
        <v>274</v>
      </c>
      <c r="C277" s="39">
        <v>0</v>
      </c>
      <c r="D277" s="39">
        <v>0</v>
      </c>
      <c r="E277" s="38">
        <v>0</v>
      </c>
      <c r="F277" s="42">
        <v>0</v>
      </c>
      <c r="G277" s="8">
        <f t="shared" si="99"/>
        <v>0</v>
      </c>
      <c r="H277" s="8">
        <f t="shared" si="106"/>
        <v>0</v>
      </c>
      <c r="I277" s="14">
        <f t="shared" si="107"/>
        <v>0</v>
      </c>
      <c r="J277" s="11">
        <f t="shared" si="100"/>
        <v>100</v>
      </c>
      <c r="K277" s="9">
        <f t="shared" si="114"/>
        <v>0</v>
      </c>
      <c r="M277" s="15">
        <f t="shared" si="108"/>
        <v>0.99949534770263249</v>
      </c>
      <c r="N277" s="15">
        <f t="shared" si="109"/>
        <v>-6.7382223293392801E-2</v>
      </c>
      <c r="O277" s="15">
        <f t="shared" si="101"/>
        <v>1.5140131003488131</v>
      </c>
      <c r="P277" s="15">
        <f t="shared" si="102"/>
        <v>-4.33363890662063E-2</v>
      </c>
      <c r="Q277" s="15">
        <f t="shared" si="103"/>
        <v>0.76360025747130689</v>
      </c>
      <c r="R277" s="15">
        <f t="shared" si="104"/>
        <v>26.167262590109971</v>
      </c>
      <c r="S277" s="15">
        <f t="shared" si="105"/>
        <v>10.676243136764867</v>
      </c>
      <c r="U277" s="27">
        <f t="shared" si="110"/>
        <v>-6.6636910395734869E-2</v>
      </c>
      <c r="V277" s="2">
        <f t="shared" si="111"/>
        <v>0.99957396022952472</v>
      </c>
      <c r="W277" s="28">
        <f t="shared" si="112"/>
        <v>1.5122931231591794</v>
      </c>
      <c r="X277" s="29">
        <f t="shared" si="113"/>
        <v>0</v>
      </c>
    </row>
    <row r="278" spans="1:24" x14ac:dyDescent="0.25">
      <c r="A278" s="7">
        <v>274</v>
      </c>
      <c r="B278" s="34">
        <v>275</v>
      </c>
      <c r="C278" s="39">
        <v>0</v>
      </c>
      <c r="D278" s="39">
        <v>0</v>
      </c>
      <c r="E278" s="38">
        <v>0</v>
      </c>
      <c r="F278" s="42">
        <v>0</v>
      </c>
      <c r="G278" s="8">
        <f t="shared" si="99"/>
        <v>0</v>
      </c>
      <c r="H278" s="8">
        <f t="shared" si="106"/>
        <v>0</v>
      </c>
      <c r="I278" s="14">
        <f t="shared" si="107"/>
        <v>0</v>
      </c>
      <c r="J278" s="11">
        <f t="shared" si="100"/>
        <v>100</v>
      </c>
      <c r="K278" s="9">
        <f t="shared" si="114"/>
        <v>0</v>
      </c>
      <c r="M278" s="15">
        <f t="shared" si="108"/>
        <v>1.0000631088143175</v>
      </c>
      <c r="N278" s="15">
        <f t="shared" si="109"/>
        <v>-7.4312791523434535E-2</v>
      </c>
      <c r="O278" s="15">
        <f t="shared" si="101"/>
        <v>1.5081448163753262</v>
      </c>
      <c r="P278" s="15">
        <f t="shared" si="102"/>
        <v>-4.7785909405802171E-2</v>
      </c>
      <c r="Q278" s="15">
        <f t="shared" si="103"/>
        <v>0.76322478170240315</v>
      </c>
      <c r="R278" s="15">
        <f t="shared" si="104"/>
        <v>25.90245543800993</v>
      </c>
      <c r="S278" s="15">
        <f t="shared" si="105"/>
        <v>10.568201818708051</v>
      </c>
      <c r="U278" s="27">
        <f t="shared" si="110"/>
        <v>-7.3578463537472313E-2</v>
      </c>
      <c r="V278" s="2">
        <f t="shared" si="111"/>
        <v>1.000142016763776</v>
      </c>
      <c r="W278" s="28">
        <f t="shared" si="112"/>
        <v>1.5061697243526408</v>
      </c>
      <c r="X278" s="29">
        <f t="shared" si="113"/>
        <v>0</v>
      </c>
    </row>
    <row r="279" spans="1:24" x14ac:dyDescent="0.25">
      <c r="A279" s="7">
        <v>275</v>
      </c>
      <c r="B279" s="34">
        <v>276</v>
      </c>
      <c r="C279" s="39">
        <v>0</v>
      </c>
      <c r="D279" s="39">
        <v>0</v>
      </c>
      <c r="E279" s="38">
        <v>0</v>
      </c>
      <c r="F279" s="42">
        <v>0</v>
      </c>
      <c r="G279" s="8">
        <f t="shared" si="99"/>
        <v>0</v>
      </c>
      <c r="H279" s="8">
        <f t="shared" si="106"/>
        <v>0</v>
      </c>
      <c r="I279" s="14">
        <f t="shared" si="107"/>
        <v>0</v>
      </c>
      <c r="J279" s="11">
        <f t="shared" si="100"/>
        <v>100</v>
      </c>
      <c r="K279" s="9">
        <f t="shared" si="114"/>
        <v>0</v>
      </c>
      <c r="M279" s="15">
        <f t="shared" si="108"/>
        <v>1.0006308512444539</v>
      </c>
      <c r="N279" s="15">
        <f t="shared" si="109"/>
        <v>-8.1221361590230245E-2</v>
      </c>
      <c r="O279" s="15">
        <f t="shared" si="101"/>
        <v>1.502286975086605</v>
      </c>
      <c r="P279" s="15">
        <f t="shared" si="102"/>
        <v>-5.2219022482160905E-2</v>
      </c>
      <c r="Q279" s="15">
        <f t="shared" si="103"/>
        <v>0.76281401240046276</v>
      </c>
      <c r="R279" s="15">
        <f t="shared" si="104"/>
        <v>25.635991913412699</v>
      </c>
      <c r="S279" s="15">
        <f t="shared" si="105"/>
        <v>10.45948470067238</v>
      </c>
      <c r="U279" s="27">
        <f t="shared" si="110"/>
        <v>-8.0498213792511014E-2</v>
      </c>
      <c r="V279" s="2">
        <f t="shared" si="111"/>
        <v>1.0007100312153954</v>
      </c>
      <c r="W279" s="28">
        <f t="shared" si="112"/>
        <v>1.5000568994143715</v>
      </c>
      <c r="X279" s="29">
        <f t="shared" si="113"/>
        <v>0</v>
      </c>
    </row>
    <row r="280" spans="1:24" x14ac:dyDescent="0.25">
      <c r="A280" s="7">
        <v>276</v>
      </c>
      <c r="B280" s="34">
        <v>277</v>
      </c>
      <c r="C280" s="39">
        <v>0</v>
      </c>
      <c r="D280" s="39">
        <v>0</v>
      </c>
      <c r="E280" s="38">
        <v>0</v>
      </c>
      <c r="F280" s="42">
        <v>0</v>
      </c>
      <c r="G280" s="8">
        <f t="shared" si="99"/>
        <v>0</v>
      </c>
      <c r="H280" s="8">
        <f t="shared" si="106"/>
        <v>0</v>
      </c>
      <c r="I280" s="14">
        <f t="shared" si="107"/>
        <v>0</v>
      </c>
      <c r="J280" s="11">
        <f t="shared" si="100"/>
        <v>100</v>
      </c>
      <c r="K280" s="9">
        <f t="shared" si="114"/>
        <v>0</v>
      </c>
      <c r="M280" s="15">
        <f t="shared" si="108"/>
        <v>1.0011984069292352</v>
      </c>
      <c r="N280" s="15">
        <f t="shared" si="109"/>
        <v>-8.8105888410436817E-2</v>
      </c>
      <c r="O280" s="15">
        <f t="shared" si="101"/>
        <v>1.4964406160528001</v>
      </c>
      <c r="P280" s="15">
        <f t="shared" si="102"/>
        <v>-5.6634228334333729E-2</v>
      </c>
      <c r="Q280" s="15">
        <f t="shared" si="103"/>
        <v>0.7623684547731151</v>
      </c>
      <c r="R280" s="15">
        <f t="shared" si="104"/>
        <v>25.367981642353971</v>
      </c>
      <c r="S280" s="15">
        <f t="shared" si="105"/>
        <v>10.35013651008042</v>
      </c>
      <c r="U280" s="27">
        <f t="shared" si="110"/>
        <v>-8.7394110689508545E-2</v>
      </c>
      <c r="V280" s="2">
        <f t="shared" si="111"/>
        <v>1.0012778352694418</v>
      </c>
      <c r="W280" s="28">
        <f t="shared" si="112"/>
        <v>1.493955714061717</v>
      </c>
      <c r="X280" s="29">
        <f t="shared" si="113"/>
        <v>0</v>
      </c>
    </row>
    <row r="281" spans="1:24" x14ac:dyDescent="0.25">
      <c r="A281" s="7">
        <v>277</v>
      </c>
      <c r="B281" s="34">
        <v>278</v>
      </c>
      <c r="C281" s="39">
        <v>0</v>
      </c>
      <c r="D281" s="39">
        <v>0</v>
      </c>
      <c r="E281" s="38">
        <v>0</v>
      </c>
      <c r="F281" s="42">
        <v>0</v>
      </c>
      <c r="G281" s="8">
        <f t="shared" si="99"/>
        <v>0</v>
      </c>
      <c r="H281" s="8">
        <f t="shared" si="106"/>
        <v>0</v>
      </c>
      <c r="I281" s="14">
        <f t="shared" si="107"/>
        <v>0</v>
      </c>
      <c r="J281" s="11">
        <f t="shared" si="100"/>
        <v>100</v>
      </c>
      <c r="K281" s="9">
        <f t="shared" si="114"/>
        <v>0</v>
      </c>
      <c r="M281" s="15">
        <f t="shared" si="108"/>
        <v>1.0017656078601347</v>
      </c>
      <c r="N281" s="15">
        <f t="shared" si="109"/>
        <v>-9.4964334018022664E-2</v>
      </c>
      <c r="O281" s="15">
        <f t="shared" si="101"/>
        <v>1.4906067937876992</v>
      </c>
      <c r="P281" s="15">
        <f t="shared" si="102"/>
        <v>-6.103003893469184E-2</v>
      </c>
      <c r="Q281" s="15">
        <f t="shared" si="103"/>
        <v>0.76188865651889348</v>
      </c>
      <c r="R281" s="15">
        <f t="shared" si="104"/>
        <v>25.098536578478054</v>
      </c>
      <c r="S281" s="15">
        <f t="shared" si="105"/>
        <v>10.240202924019046</v>
      </c>
      <c r="U281" s="27">
        <f t="shared" si="110"/>
        <v>-9.426411082538938E-2</v>
      </c>
      <c r="V281" s="2">
        <f t="shared" si="111"/>
        <v>1.0018452606733199</v>
      </c>
      <c r="W281" s="28">
        <f t="shared" si="112"/>
        <v>1.4878672498045791</v>
      </c>
      <c r="X281" s="29">
        <f t="shared" si="113"/>
        <v>0</v>
      </c>
    </row>
    <row r="282" spans="1:24" x14ac:dyDescent="0.25">
      <c r="A282" s="7">
        <v>278</v>
      </c>
      <c r="B282" s="34">
        <v>279</v>
      </c>
      <c r="C282" s="39">
        <v>0</v>
      </c>
      <c r="D282" s="39">
        <v>0</v>
      </c>
      <c r="E282" s="38">
        <v>0</v>
      </c>
      <c r="F282" s="42">
        <v>0</v>
      </c>
      <c r="G282" s="8">
        <f t="shared" si="99"/>
        <v>0</v>
      </c>
      <c r="H282" s="8">
        <f t="shared" si="106"/>
        <v>0</v>
      </c>
      <c r="I282" s="14">
        <f t="shared" si="107"/>
        <v>0</v>
      </c>
      <c r="J282" s="11">
        <f t="shared" si="100"/>
        <v>100</v>
      </c>
      <c r="K282" s="9">
        <f t="shared" si="114"/>
        <v>0</v>
      </c>
      <c r="M282" s="15">
        <f t="shared" si="108"/>
        <v>1.0023322861336406</v>
      </c>
      <c r="N282" s="15">
        <f t="shared" si="109"/>
        <v>-0.10179466816754754</v>
      </c>
      <c r="O282" s="15">
        <f t="shared" si="101"/>
        <v>1.4847865789390484</v>
      </c>
      <c r="P282" s="15">
        <f t="shared" si="102"/>
        <v>-6.5404979117181947E-2</v>
      </c>
      <c r="Q282" s="15">
        <f t="shared" si="103"/>
        <v>0.76137520708246409</v>
      </c>
      <c r="R282" s="15">
        <f t="shared" si="104"/>
        <v>24.827770923844994</v>
      </c>
      <c r="S282" s="15">
        <f t="shared" si="105"/>
        <v>10.129730536928758</v>
      </c>
      <c r="U282" s="27">
        <f t="shared" si="110"/>
        <v>-0.10110617847084653</v>
      </c>
      <c r="V282" s="2">
        <f t="shared" si="111"/>
        <v>1.0024121392866365</v>
      </c>
      <c r="W282" s="28">
        <f t="shared" si="112"/>
        <v>1.4817926052243735</v>
      </c>
      <c r="X282" s="29">
        <f t="shared" si="113"/>
        <v>0</v>
      </c>
    </row>
    <row r="283" spans="1:24" x14ac:dyDescent="0.25">
      <c r="A283" s="7">
        <v>279</v>
      </c>
      <c r="B283" s="34">
        <v>280</v>
      </c>
      <c r="C283" s="39">
        <v>0</v>
      </c>
      <c r="D283" s="39">
        <v>0</v>
      </c>
      <c r="E283" s="38">
        <v>0</v>
      </c>
      <c r="F283" s="42">
        <v>0</v>
      </c>
      <c r="G283" s="8">
        <f t="shared" si="99"/>
        <v>0</v>
      </c>
      <c r="H283" s="8">
        <f t="shared" si="106"/>
        <v>0</v>
      </c>
      <c r="I283" s="14">
        <f t="shared" si="107"/>
        <v>0</v>
      </c>
      <c r="J283" s="11">
        <f t="shared" si="100"/>
        <v>100</v>
      </c>
      <c r="K283" s="9">
        <f t="shared" si="114"/>
        <v>0</v>
      </c>
      <c r="M283" s="15">
        <f t="shared" si="108"/>
        <v>1.0028982740009584</v>
      </c>
      <c r="N283" s="15">
        <f t="shared" si="109"/>
        <v>-0.1085948689351604</v>
      </c>
      <c r="O283" s="15">
        <f t="shared" si="101"/>
        <v>1.4789810594539454</v>
      </c>
      <c r="P283" s="15">
        <f t="shared" si="102"/>
        <v>-6.9757587481964145E-2</v>
      </c>
      <c r="Q283" s="15">
        <f t="shared" si="103"/>
        <v>0.76082873685469476</v>
      </c>
      <c r="R283" s="15">
        <f t="shared" si="104"/>
        <v>24.555801047706147</v>
      </c>
      <c r="S283" s="15">
        <f t="shared" si="105"/>
        <v>10.018766827464107</v>
      </c>
      <c r="U283" s="27">
        <f t="shared" si="110"/>
        <v>-0.10791828617357344</v>
      </c>
      <c r="V283" s="2">
        <f t="shared" si="111"/>
        <v>1.0029783031310244</v>
      </c>
      <c r="W283" s="28">
        <f t="shared" si="112"/>
        <v>1.4757328972281016</v>
      </c>
      <c r="X283" s="29">
        <f t="shared" si="113"/>
        <v>0</v>
      </c>
    </row>
    <row r="284" spans="1:24" x14ac:dyDescent="0.25">
      <c r="A284" s="7">
        <v>280</v>
      </c>
      <c r="B284" s="34">
        <v>281</v>
      </c>
      <c r="C284" s="39">
        <v>0</v>
      </c>
      <c r="D284" s="39">
        <v>0</v>
      </c>
      <c r="E284" s="38">
        <v>0</v>
      </c>
      <c r="F284" s="42">
        <v>0</v>
      </c>
      <c r="G284" s="8">
        <f t="shared" si="99"/>
        <v>0</v>
      </c>
      <c r="H284" s="8">
        <f t="shared" si="106"/>
        <v>0</v>
      </c>
      <c r="I284" s="14">
        <f t="shared" si="107"/>
        <v>0</v>
      </c>
      <c r="J284" s="11">
        <f t="shared" si="100"/>
        <v>100</v>
      </c>
      <c r="K284" s="9">
        <f t="shared" si="114"/>
        <v>0</v>
      </c>
      <c r="M284" s="15">
        <f t="shared" si="108"/>
        <v>1.0034634039176691</v>
      </c>
      <c r="N284" s="15">
        <f t="shared" si="109"/>
        <v>-0.1153629233171303</v>
      </c>
      <c r="O284" s="15">
        <f t="shared" si="101"/>
        <v>1.4731913417168727</v>
      </c>
      <c r="P284" s="15">
        <f t="shared" si="102"/>
        <v>-7.4086417274878455E-2</v>
      </c>
      <c r="Q284" s="15">
        <f t="shared" si="103"/>
        <v>0.76024991631900685</v>
      </c>
      <c r="R284" s="15">
        <f t="shared" si="104"/>
        <v>24.282745403365947</v>
      </c>
      <c r="S284" s="15">
        <f t="shared" si="105"/>
        <v>9.9073601245733052</v>
      </c>
      <c r="U284" s="27">
        <f t="shared" si="110"/>
        <v>-0.11469841535903905</v>
      </c>
      <c r="V284" s="2">
        <f t="shared" si="111"/>
        <v>1.0035435844399174</v>
      </c>
      <c r="W284" s="28">
        <f t="shared" si="112"/>
        <v>1.4696892622750386</v>
      </c>
      <c r="X284" s="29">
        <f t="shared" si="113"/>
        <v>0</v>
      </c>
    </row>
    <row r="285" spans="1:24" x14ac:dyDescent="0.25">
      <c r="A285" s="7">
        <v>281</v>
      </c>
      <c r="B285" s="34">
        <v>282</v>
      </c>
      <c r="C285" s="39">
        <v>0</v>
      </c>
      <c r="D285" s="39">
        <v>0</v>
      </c>
      <c r="E285" s="38">
        <v>0</v>
      </c>
      <c r="F285" s="42">
        <v>0</v>
      </c>
      <c r="G285" s="8">
        <f t="shared" si="99"/>
        <v>0</v>
      </c>
      <c r="H285" s="8">
        <f t="shared" si="106"/>
        <v>0</v>
      </c>
      <c r="I285" s="14">
        <f t="shared" si="107"/>
        <v>0</v>
      </c>
      <c r="J285" s="11">
        <f t="shared" si="100"/>
        <v>100</v>
      </c>
      <c r="K285" s="9">
        <f t="shared" si="114"/>
        <v>0</v>
      </c>
      <c r="M285" s="15">
        <f t="shared" si="108"/>
        <v>1.0040275085933252</v>
      </c>
      <c r="N285" s="15">
        <f t="shared" si="109"/>
        <v>-0.12209682782573868</v>
      </c>
      <c r="O285" s="15">
        <f t="shared" si="101"/>
        <v>1.4674185516578246</v>
      </c>
      <c r="P285" s="15">
        <f t="shared" si="102"/>
        <v>-7.8390037240264859E-2</v>
      </c>
      <c r="Q285" s="15">
        <f t="shared" si="103"/>
        <v>0.75963945514553555</v>
      </c>
      <c r="R285" s="15">
        <f t="shared" si="104"/>
        <v>24.008724443246781</v>
      </c>
      <c r="S285" s="15">
        <f t="shared" si="105"/>
        <v>9.7955595728446863</v>
      </c>
      <c r="U285" s="27">
        <f t="shared" si="110"/>
        <v>-0.12144455692863922</v>
      </c>
      <c r="V285" s="2">
        <f t="shared" si="111"/>
        <v>1.0041078157082641</v>
      </c>
      <c r="W285" s="28">
        <f t="shared" si="112"/>
        <v>1.4636628575734216</v>
      </c>
      <c r="X285" s="29">
        <f t="shared" si="113"/>
        <v>0</v>
      </c>
    </row>
    <row r="286" spans="1:24" x14ac:dyDescent="0.25">
      <c r="A286" s="7">
        <v>282</v>
      </c>
      <c r="B286" s="34">
        <v>283</v>
      </c>
      <c r="C286" s="39">
        <v>0</v>
      </c>
      <c r="D286" s="39">
        <v>0</v>
      </c>
      <c r="E286" s="38">
        <v>0</v>
      </c>
      <c r="F286" s="42">
        <v>0</v>
      </c>
      <c r="G286" s="8">
        <f t="shared" si="99"/>
        <v>0</v>
      </c>
      <c r="H286" s="8">
        <f t="shared" si="106"/>
        <v>0</v>
      </c>
      <c r="I286" s="14">
        <f t="shared" si="107"/>
        <v>0</v>
      </c>
      <c r="J286" s="11">
        <f t="shared" si="100"/>
        <v>100</v>
      </c>
      <c r="K286" s="9">
        <f t="shared" si="114"/>
        <v>0</v>
      </c>
      <c r="M286" s="15">
        <f t="shared" si="108"/>
        <v>1.0045904210409717</v>
      </c>
      <c r="N286" s="15">
        <f t="shared" si="109"/>
        <v>-0.12879458908235411</v>
      </c>
      <c r="O286" s="15">
        <f t="shared" si="101"/>
        <v>1.4616638358278862</v>
      </c>
      <c r="P286" s="15">
        <f t="shared" si="102"/>
        <v>-8.2667032445730301E-2</v>
      </c>
      <c r="Q286" s="15">
        <f t="shared" si="103"/>
        <v>0.75899810123471145</v>
      </c>
      <c r="R286" s="15">
        <f t="shared" si="104"/>
        <v>23.733860532273649</v>
      </c>
      <c r="S286" s="15">
        <f t="shared" si="105"/>
        <v>9.6834150971676483</v>
      </c>
      <c r="U286" s="27">
        <f t="shared" si="110"/>
        <v>-0.12815471185503394</v>
      </c>
      <c r="V286" s="2">
        <f t="shared" si="111"/>
        <v>1.0046708297421625</v>
      </c>
      <c r="W286" s="28">
        <f t="shared" si="112"/>
        <v>1.4576548622444176</v>
      </c>
      <c r="X286" s="29">
        <f t="shared" si="113"/>
        <v>0</v>
      </c>
    </row>
    <row r="287" spans="1:24" x14ac:dyDescent="0.25">
      <c r="A287" s="7">
        <v>283</v>
      </c>
      <c r="B287" s="34">
        <v>284</v>
      </c>
      <c r="C287" s="39">
        <v>0</v>
      </c>
      <c r="D287" s="39">
        <v>0</v>
      </c>
      <c r="E287" s="38">
        <v>0</v>
      </c>
      <c r="F287" s="42">
        <v>0</v>
      </c>
      <c r="G287" s="8">
        <f t="shared" si="99"/>
        <v>0</v>
      </c>
      <c r="H287" s="8">
        <f t="shared" si="106"/>
        <v>0</v>
      </c>
      <c r="I287" s="14">
        <f t="shared" si="107"/>
        <v>0</v>
      </c>
      <c r="J287" s="11">
        <f t="shared" si="100"/>
        <v>100</v>
      </c>
      <c r="K287" s="9">
        <f t="shared" si="114"/>
        <v>0</v>
      </c>
      <c r="M287" s="15">
        <f t="shared" si="108"/>
        <v>1.0051519746265791</v>
      </c>
      <c r="N287" s="15">
        <f t="shared" si="109"/>
        <v>-0.13545422440751473</v>
      </c>
      <c r="O287" s="15">
        <f t="shared" si="101"/>
        <v>1.4559283624395094</v>
      </c>
      <c r="P287" s="15">
        <f t="shared" si="102"/>
        <v>-8.6916005077536038E-2</v>
      </c>
      <c r="Q287" s="15">
        <f t="shared" si="103"/>
        <v>0.75832663971195613</v>
      </c>
      <c r="R287" s="15">
        <f t="shared" si="104"/>
        <v>23.45827785969454</v>
      </c>
      <c r="S287" s="15">
        <f t="shared" si="105"/>
        <v>9.5709773667553719</v>
      </c>
      <c r="U287" s="27">
        <f t="shared" si="110"/>
        <v>-0.13482689177450011</v>
      </c>
      <c r="V287" s="2">
        <f t="shared" si="111"/>
        <v>1.0052324597084035</v>
      </c>
      <c r="W287" s="28">
        <f t="shared" si="112"/>
        <v>1.4516664784505169</v>
      </c>
      <c r="X287" s="29">
        <f t="shared" si="113"/>
        <v>0</v>
      </c>
    </row>
    <row r="288" spans="1:24" x14ac:dyDescent="0.25">
      <c r="A288" s="7">
        <v>284</v>
      </c>
      <c r="B288" s="34">
        <v>285</v>
      </c>
      <c r="C288" s="39">
        <v>0</v>
      </c>
      <c r="D288" s="39">
        <v>0</v>
      </c>
      <c r="E288" s="38">
        <v>0</v>
      </c>
      <c r="F288" s="42">
        <v>0</v>
      </c>
      <c r="G288" s="8">
        <f t="shared" si="99"/>
        <v>0</v>
      </c>
      <c r="H288" s="8">
        <f t="shared" si="106"/>
        <v>0</v>
      </c>
      <c r="I288" s="14">
        <f t="shared" si="107"/>
        <v>0</v>
      </c>
      <c r="J288" s="11">
        <f t="shared" si="100"/>
        <v>100</v>
      </c>
      <c r="K288" s="9">
        <f t="shared" si="114"/>
        <v>0</v>
      </c>
      <c r="M288" s="15">
        <f t="shared" si="108"/>
        <v>1.0057120031183695</v>
      </c>
      <c r="N288" s="15">
        <f t="shared" si="109"/>
        <v>-0.14207376240784378</v>
      </c>
      <c r="O288" s="15">
        <f t="shared" si="101"/>
        <v>1.4502133223686289</v>
      </c>
      <c r="P288" s="15">
        <f t="shared" si="102"/>
        <v>-9.1135575205359934E-2</v>
      </c>
      <c r="Q288" s="15">
        <f t="shared" si="103"/>
        <v>0.75762589187525853</v>
      </c>
      <c r="R288" s="15">
        <f t="shared" si="104"/>
        <v>23.182102349450489</v>
      </c>
      <c r="S288" s="15">
        <f t="shared" si="105"/>
        <v>9.4582977585757995</v>
      </c>
      <c r="U288" s="27">
        <f t="shared" si="110"/>
        <v>-0.14145911957613086</v>
      </c>
      <c r="V288" s="2">
        <f t="shared" si="111"/>
        <v>1.0057925391839071</v>
      </c>
      <c r="W288" s="28">
        <f t="shared" si="112"/>
        <v>1.445698932485374</v>
      </c>
      <c r="X288" s="29">
        <f t="shared" si="113"/>
        <v>0</v>
      </c>
    </row>
    <row r="289" spans="1:24" x14ac:dyDescent="0.25">
      <c r="A289" s="7">
        <v>285</v>
      </c>
      <c r="B289" s="34">
        <v>286</v>
      </c>
      <c r="C289" s="39">
        <v>0</v>
      </c>
      <c r="D289" s="39">
        <v>0</v>
      </c>
      <c r="E289" s="38">
        <v>0</v>
      </c>
      <c r="F289" s="42">
        <v>0</v>
      </c>
      <c r="G289" s="8">
        <f t="shared" si="99"/>
        <v>0</v>
      </c>
      <c r="H289" s="8">
        <f t="shared" si="106"/>
        <v>0</v>
      </c>
      <c r="I289" s="14">
        <f t="shared" si="107"/>
        <v>0</v>
      </c>
      <c r="J289" s="11">
        <f t="shared" si="100"/>
        <v>100</v>
      </c>
      <c r="K289" s="9">
        <f t="shared" si="114"/>
        <v>0</v>
      </c>
      <c r="M289" s="15">
        <f t="shared" si="108"/>
        <v>1.0062703407360252</v>
      </c>
      <c r="N289" s="15">
        <f t="shared" si="109"/>
        <v>-0.14865124355962256</v>
      </c>
      <c r="O289" s="15">
        <f t="shared" si="101"/>
        <v>1.4445199301156346</v>
      </c>
      <c r="P289" s="15">
        <f t="shared" si="102"/>
        <v>-9.5324381515270437E-2</v>
      </c>
      <c r="Q289" s="15">
        <f t="shared" si="103"/>
        <v>0.75689671409746773</v>
      </c>
      <c r="R289" s="15">
        <f t="shared" si="104"/>
        <v>22.905461569208015</v>
      </c>
      <c r="S289" s="15">
        <f t="shared" si="105"/>
        <v>9.34542832023687</v>
      </c>
      <c r="U289" s="27">
        <f t="shared" si="110"/>
        <v>-0.14804942998769338</v>
      </c>
      <c r="V289" s="2">
        <f t="shared" si="111"/>
        <v>1.0063509022050374</v>
      </c>
      <c r="W289" s="28">
        <f t="shared" si="112"/>
        <v>1.439753475822001</v>
      </c>
      <c r="X289" s="29">
        <f t="shared" si="113"/>
        <v>0</v>
      </c>
    </row>
    <row r="290" spans="1:24" x14ac:dyDescent="0.25">
      <c r="A290" s="7">
        <v>286</v>
      </c>
      <c r="B290" s="34">
        <v>287</v>
      </c>
      <c r="C290" s="39">
        <v>0</v>
      </c>
      <c r="D290" s="39">
        <v>0</v>
      </c>
      <c r="E290" s="38">
        <v>0</v>
      </c>
      <c r="F290" s="42">
        <v>0</v>
      </c>
      <c r="G290" s="8">
        <f t="shared" si="99"/>
        <v>0</v>
      </c>
      <c r="H290" s="8">
        <f t="shared" si="106"/>
        <v>0</v>
      </c>
      <c r="I290" s="14">
        <f t="shared" si="107"/>
        <v>0</v>
      </c>
      <c r="J290" s="11">
        <f t="shared" si="100"/>
        <v>100</v>
      </c>
      <c r="K290" s="9">
        <f t="shared" si="114"/>
        <v>0</v>
      </c>
      <c r="M290" s="15">
        <f t="shared" si="108"/>
        <v>1.0068268221997634</v>
      </c>
      <c r="N290" s="15">
        <f t="shared" si="109"/>
        <v>-0.15518472078885301</v>
      </c>
      <c r="O290" s="15">
        <f t="shared" si="101"/>
        <v>1.438849424722116</v>
      </c>
      <c r="P290" s="15">
        <f t="shared" si="102"/>
        <v>-9.9481082009840932E-2</v>
      </c>
      <c r="Q290" s="15">
        <f t="shared" si="103"/>
        <v>0.75613999668520482</v>
      </c>
      <c r="R290" s="15">
        <f t="shared" si="104"/>
        <v>22.628484638163847</v>
      </c>
      <c r="S290" s="15">
        <f t="shared" si="105"/>
        <v>9.2324217323708488</v>
      </c>
      <c r="U290" s="27">
        <f t="shared" si="110"/>
        <v>-0.15459587015798282</v>
      </c>
      <c r="V290" s="2">
        <f t="shared" si="111"/>
        <v>1.0069073833167805</v>
      </c>
      <c r="W290" s="28">
        <f t="shared" si="112"/>
        <v>1.4338313861160725</v>
      </c>
      <c r="X290" s="29">
        <f t="shared" si="113"/>
        <v>0</v>
      </c>
    </row>
    <row r="291" spans="1:24" x14ac:dyDescent="0.25">
      <c r="A291" s="7">
        <v>287</v>
      </c>
      <c r="B291" s="34">
        <v>288</v>
      </c>
      <c r="C291" s="39">
        <v>0</v>
      </c>
      <c r="D291" s="39">
        <v>0</v>
      </c>
      <c r="E291" s="38">
        <v>0</v>
      </c>
      <c r="F291" s="42">
        <v>0</v>
      </c>
      <c r="G291" s="8">
        <f t="shared" si="99"/>
        <v>0</v>
      </c>
      <c r="H291" s="8">
        <f t="shared" si="106"/>
        <v>0</v>
      </c>
      <c r="I291" s="14">
        <f t="shared" si="107"/>
        <v>0</v>
      </c>
      <c r="J291" s="11">
        <f t="shared" si="100"/>
        <v>100</v>
      </c>
      <c r="K291" s="9">
        <f t="shared" si="114"/>
        <v>0</v>
      </c>
      <c r="M291" s="15">
        <f t="shared" si="108"/>
        <v>1.0073812827792616</v>
      </c>
      <c r="N291" s="15">
        <f t="shared" si="109"/>
        <v>-0.16167226004763158</v>
      </c>
      <c r="O291" s="15">
        <f t="shared" si="101"/>
        <v>1.4332030706401691</v>
      </c>
      <c r="P291" s="15">
        <f t="shared" si="102"/>
        <v>-0.10360435467441573</v>
      </c>
      <c r="Q291" s="15">
        <f t="shared" si="103"/>
        <v>0.75535666269635493</v>
      </c>
      <c r="R291" s="15">
        <f t="shared" si="104"/>
        <v>22.351302133729526</v>
      </c>
      <c r="S291" s="15">
        <f t="shared" si="105"/>
        <v>9.1193312705616467</v>
      </c>
      <c r="U291" s="27">
        <f t="shared" si="110"/>
        <v>-0.16109650023549163</v>
      </c>
      <c r="V291" s="2">
        <f t="shared" si="111"/>
        <v>1.0074618176217736</v>
      </c>
      <c r="W291" s="28">
        <f t="shared" si="112"/>
        <v>1.4279339681609802</v>
      </c>
      <c r="X291" s="29">
        <f t="shared" si="113"/>
        <v>0</v>
      </c>
    </row>
    <row r="292" spans="1:24" x14ac:dyDescent="0.25">
      <c r="A292" s="7">
        <v>288</v>
      </c>
      <c r="B292" s="34">
        <v>289</v>
      </c>
      <c r="C292" s="39">
        <v>0</v>
      </c>
      <c r="D292" s="39">
        <v>0</v>
      </c>
      <c r="E292" s="38">
        <v>0</v>
      </c>
      <c r="F292" s="42">
        <v>0</v>
      </c>
      <c r="G292" s="8">
        <f t="shared" si="99"/>
        <v>0</v>
      </c>
      <c r="H292" s="8">
        <f t="shared" si="106"/>
        <v>0</v>
      </c>
      <c r="I292" s="14">
        <f t="shared" si="107"/>
        <v>0</v>
      </c>
      <c r="J292" s="11">
        <f t="shared" si="100"/>
        <v>100</v>
      </c>
      <c r="K292" s="9">
        <f t="shared" si="114"/>
        <v>0</v>
      </c>
      <c r="M292" s="15">
        <f t="shared" si="108"/>
        <v>1.0079335583424227</v>
      </c>
      <c r="N292" s="15">
        <f t="shared" si="109"/>
        <v>-0.16811194088666911</v>
      </c>
      <c r="O292" s="15">
        <f t="shared" si="101"/>
        <v>1.4275821585509483</v>
      </c>
      <c r="P292" s="15">
        <f t="shared" si="102"/>
        <v>-0.10769289810863737</v>
      </c>
      <c r="Q292" s="15">
        <f t="shared" si="103"/>
        <v>0.75454766671815521</v>
      </c>
      <c r="R292" s="15">
        <f t="shared" si="104"/>
        <v>22.074045997200319</v>
      </c>
      <c r="S292" s="15">
        <f t="shared" si="105"/>
        <v>9.0062107668577287</v>
      </c>
      <c r="U292" s="27">
        <f t="shared" si="110"/>
        <v>-0.16754939394323412</v>
      </c>
      <c r="V292" s="2">
        <f t="shared" si="111"/>
        <v>1.0080140408291658</v>
      </c>
      <c r="W292" s="28">
        <f t="shared" si="112"/>
        <v>1.4220625547911285</v>
      </c>
      <c r="X292" s="29">
        <f t="shared" si="113"/>
        <v>0</v>
      </c>
    </row>
    <row r="293" spans="1:24" x14ac:dyDescent="0.25">
      <c r="A293" s="7">
        <v>289</v>
      </c>
      <c r="B293" s="34">
        <v>290</v>
      </c>
      <c r="C293" s="39">
        <v>0</v>
      </c>
      <c r="D293" s="39">
        <v>0</v>
      </c>
      <c r="E293" s="38">
        <v>0</v>
      </c>
      <c r="F293" s="42">
        <v>0</v>
      </c>
      <c r="G293" s="8">
        <f t="shared" si="99"/>
        <v>0</v>
      </c>
      <c r="H293" s="8">
        <f t="shared" si="106"/>
        <v>0</v>
      </c>
      <c r="I293" s="14">
        <f t="shared" si="107"/>
        <v>0</v>
      </c>
      <c r="J293" s="11">
        <f t="shared" si="100"/>
        <v>100</v>
      </c>
      <c r="K293" s="9">
        <f t="shared" si="114"/>
        <v>0</v>
      </c>
      <c r="M293" s="15">
        <f t="shared" si="108"/>
        <v>1.0084834854039604</v>
      </c>
      <c r="N293" s="15">
        <f t="shared" si="109"/>
        <v>-0.17450185702378329</v>
      </c>
      <c r="O293" s="15">
        <f t="shared" si="101"/>
        <v>1.4219880061290318</v>
      </c>
      <c r="P293" s="15">
        <f t="shared" si="102"/>
        <v>-0.11174543212243439</v>
      </c>
      <c r="Q293" s="15">
        <f t="shared" si="103"/>
        <v>0.75371399360794389</v>
      </c>
      <c r="R293" s="15">
        <f t="shared" si="104"/>
        <v>21.796849438509298</v>
      </c>
      <c r="S293" s="15">
        <f t="shared" si="105"/>
        <v>8.8931145709117931</v>
      </c>
      <c r="U293" s="27">
        <f t="shared" si="110"/>
        <v>-0.17395263914953785</v>
      </c>
      <c r="V293" s="2">
        <f t="shared" si="111"/>
        <v>1.0085638893033033</v>
      </c>
      <c r="W293" s="28">
        <f t="shared" si="112"/>
        <v>1.4162185077298555</v>
      </c>
      <c r="X293" s="29">
        <f t="shared" si="113"/>
        <v>0</v>
      </c>
    </row>
    <row r="294" spans="1:24" x14ac:dyDescent="0.25">
      <c r="A294" s="7">
        <v>290</v>
      </c>
      <c r="B294" s="34">
        <v>291</v>
      </c>
      <c r="C294" s="39">
        <v>0</v>
      </c>
      <c r="D294" s="39">
        <v>0</v>
      </c>
      <c r="E294" s="38">
        <v>0</v>
      </c>
      <c r="F294" s="42">
        <v>0</v>
      </c>
      <c r="G294" s="8">
        <f t="shared" si="99"/>
        <v>0</v>
      </c>
      <c r="H294" s="8">
        <f t="shared" si="106"/>
        <v>0</v>
      </c>
      <c r="I294" s="14">
        <f t="shared" si="107"/>
        <v>0</v>
      </c>
      <c r="J294" s="11">
        <f t="shared" si="100"/>
        <v>100</v>
      </c>
      <c r="K294" s="9">
        <f t="shared" si="114"/>
        <v>0</v>
      </c>
      <c r="M294" s="15">
        <f t="shared" si="108"/>
        <v>1.0090309011737946</v>
      </c>
      <c r="N294" s="15">
        <f t="shared" si="109"/>
        <v>-0.18084011690820065</v>
      </c>
      <c r="O294" s="15">
        <f t="shared" si="101"/>
        <v>1.4164219587490501</v>
      </c>
      <c r="P294" s="15">
        <f t="shared" si="102"/>
        <v>-0.11576069829576832</v>
      </c>
      <c r="Q294" s="15">
        <f t="shared" si="103"/>
        <v>0.75285665719867767</v>
      </c>
      <c r="R294" s="15">
        <f t="shared" si="104"/>
        <v>21.519846840163581</v>
      </c>
      <c r="S294" s="15">
        <f t="shared" si="105"/>
        <v>8.7800975107867405</v>
      </c>
      <c r="U294" s="27">
        <f t="shared" si="110"/>
        <v>-0.18030433843465743</v>
      </c>
      <c r="V294" s="2">
        <f t="shared" si="111"/>
        <v>1.0091112001122164</v>
      </c>
      <c r="W294" s="28">
        <f t="shared" si="112"/>
        <v>1.4104032183781958</v>
      </c>
      <c r="X294" s="29">
        <f t="shared" si="113"/>
        <v>0</v>
      </c>
    </row>
    <row r="295" spans="1:24" x14ac:dyDescent="0.25">
      <c r="A295" s="7">
        <v>291</v>
      </c>
      <c r="B295" s="34">
        <v>292</v>
      </c>
      <c r="C295" s="39">
        <v>0</v>
      </c>
      <c r="D295" s="39">
        <v>0</v>
      </c>
      <c r="E295" s="38">
        <v>0</v>
      </c>
      <c r="F295" s="42">
        <v>0</v>
      </c>
      <c r="G295" s="8">
        <f t="shared" si="99"/>
        <v>0</v>
      </c>
      <c r="H295" s="8">
        <f t="shared" si="106"/>
        <v>0</v>
      </c>
      <c r="I295" s="14">
        <f t="shared" si="107"/>
        <v>0</v>
      </c>
      <c r="J295" s="11">
        <f t="shared" si="100"/>
        <v>100</v>
      </c>
      <c r="K295" s="9">
        <f t="shared" si="114"/>
        <v>0</v>
      </c>
      <c r="M295" s="15">
        <f t="shared" si="108"/>
        <v>1.009575643605241</v>
      </c>
      <c r="N295" s="15">
        <f t="shared" si="109"/>
        <v>-0.18712484428049428</v>
      </c>
      <c r="O295" s="15">
        <f t="shared" si="101"/>
        <v>1.4108853901309408</v>
      </c>
      <c r="P295" s="15">
        <f t="shared" si="102"/>
        <v>-0.11973746050152974</v>
      </c>
      <c r="Q295" s="15">
        <f t="shared" si="103"/>
        <v>0.75197669897136499</v>
      </c>
      <c r="R295" s="15">
        <f t="shared" si="104"/>
        <v>21.243173660456023</v>
      </c>
      <c r="S295" s="15">
        <f t="shared" si="105"/>
        <v>8.6672148534660565</v>
      </c>
      <c r="U295" s="27">
        <f t="shared" si="110"/>
        <v>-0.18660260965301184</v>
      </c>
      <c r="V295" s="2">
        <f t="shared" si="111"/>
        <v>1.0096558110759004</v>
      </c>
      <c r="W295" s="28">
        <f t="shared" si="112"/>
        <v>1.4046181085406246</v>
      </c>
      <c r="X295" s="29">
        <f t="shared" si="113"/>
        <v>0</v>
      </c>
    </row>
    <row r="296" spans="1:24" x14ac:dyDescent="0.25">
      <c r="A296" s="7">
        <v>292</v>
      </c>
      <c r="B296" s="34">
        <v>293</v>
      </c>
      <c r="C296" s="39">
        <v>0</v>
      </c>
      <c r="D296" s="39">
        <v>0</v>
      </c>
      <c r="E296" s="38">
        <v>0</v>
      </c>
      <c r="F296" s="42">
        <v>0</v>
      </c>
      <c r="G296" s="8">
        <f t="shared" si="99"/>
        <v>0</v>
      </c>
      <c r="H296" s="8">
        <f t="shared" si="106"/>
        <v>0</v>
      </c>
      <c r="I296" s="14">
        <f t="shared" si="107"/>
        <v>0</v>
      </c>
      <c r="J296" s="11">
        <f t="shared" si="100"/>
        <v>100</v>
      </c>
      <c r="K296" s="9">
        <f t="shared" si="114"/>
        <v>0</v>
      </c>
      <c r="M296" s="15">
        <f t="shared" si="108"/>
        <v>1.0101175514429803</v>
      </c>
      <c r="N296" s="15">
        <f t="shared" si="109"/>
        <v>-0.1933541787279969</v>
      </c>
      <c r="O296" s="15">
        <f t="shared" si="101"/>
        <v>1.4053797029200736</v>
      </c>
      <c r="P296" s="15">
        <f t="shared" si="102"/>
        <v>-0.12367450539107698</v>
      </c>
      <c r="Q296" s="15">
        <f t="shared" si="103"/>
        <v>0.75107518669659379</v>
      </c>
      <c r="R296" s="15">
        <f t="shared" si="104"/>
        <v>20.966966336040688</v>
      </c>
      <c r="S296" s="15">
        <f t="shared" si="105"/>
        <v>8.5545222651046</v>
      </c>
      <c r="U296" s="27">
        <f t="shared" si="110"/>
        <v>-0.1928455864909126</v>
      </c>
      <c r="V296" s="2">
        <f t="shared" si="111"/>
        <v>1.0101975608143732</v>
      </c>
      <c r="W296" s="28">
        <f t="shared" si="112"/>
        <v>1.3988646310837427</v>
      </c>
      <c r="X296" s="29">
        <f t="shared" si="113"/>
        <v>0</v>
      </c>
    </row>
    <row r="297" spans="1:24" x14ac:dyDescent="0.25">
      <c r="A297" s="7">
        <v>293</v>
      </c>
      <c r="B297" s="34">
        <v>294</v>
      </c>
      <c r="C297" s="39">
        <v>0</v>
      </c>
      <c r="D297" s="39">
        <v>0</v>
      </c>
      <c r="E297" s="38">
        <v>0</v>
      </c>
      <c r="F297" s="42">
        <v>0</v>
      </c>
      <c r="G297" s="8">
        <f t="shared" si="99"/>
        <v>0</v>
      </c>
      <c r="H297" s="8">
        <f t="shared" si="106"/>
        <v>0</v>
      </c>
      <c r="I297" s="14">
        <f t="shared" si="107"/>
        <v>0</v>
      </c>
      <c r="J297" s="11">
        <f t="shared" si="100"/>
        <v>100</v>
      </c>
      <c r="K297" s="9">
        <f t="shared" si="114"/>
        <v>0</v>
      </c>
      <c r="M297" s="15">
        <f t="shared" si="108"/>
        <v>1.0106564642707929</v>
      </c>
      <c r="N297" s="15">
        <f t="shared" si="109"/>
        <v>-0.19952627623552238</v>
      </c>
      <c r="O297" s="15">
        <f t="shared" si="101"/>
        <v>1.3999063291984042</v>
      </c>
      <c r="P297" s="15">
        <f t="shared" si="102"/>
        <v>-0.1275706428420062</v>
      </c>
      <c r="Q297" s="15">
        <f t="shared" si="103"/>
        <v>0.75015321304735927</v>
      </c>
      <c r="R297" s="15">
        <f t="shared" si="104"/>
        <v>20.691362183956041</v>
      </c>
      <c r="S297" s="15">
        <f t="shared" si="105"/>
        <v>8.4420757710540641</v>
      </c>
      <c r="U297" s="27">
        <f t="shared" si="110"/>
        <v>-0.19903141901958679</v>
      </c>
      <c r="V297" s="2">
        <f t="shared" si="111"/>
        <v>1.0107362887954954</v>
      </c>
      <c r="W297" s="28">
        <f t="shared" si="112"/>
        <v>1.3931442705238051</v>
      </c>
      <c r="X297" s="29">
        <f t="shared" si="113"/>
        <v>0</v>
      </c>
    </row>
    <row r="298" spans="1:24" x14ac:dyDescent="0.25">
      <c r="A298" s="7">
        <v>294</v>
      </c>
      <c r="B298" s="34">
        <v>295</v>
      </c>
      <c r="C298" s="39">
        <v>0</v>
      </c>
      <c r="D298" s="39">
        <v>0</v>
      </c>
      <c r="E298" s="38">
        <v>0</v>
      </c>
      <c r="F298" s="42">
        <v>0</v>
      </c>
      <c r="G298" s="8">
        <f t="shared" si="99"/>
        <v>0</v>
      </c>
      <c r="H298" s="8">
        <f t="shared" si="106"/>
        <v>0</v>
      </c>
      <c r="I298" s="14">
        <f t="shared" si="107"/>
        <v>0</v>
      </c>
      <c r="J298" s="11">
        <f t="shared" si="100"/>
        <v>100</v>
      </c>
      <c r="K298" s="9">
        <f t="shared" si="114"/>
        <v>0</v>
      </c>
      <c r="M298" s="15">
        <f t="shared" si="108"/>
        <v>1.0111922225590457</v>
      </c>
      <c r="N298" s="15">
        <f t="shared" si="109"/>
        <v>-0.20563930973123382</v>
      </c>
      <c r="O298" s="15">
        <f t="shared" si="101"/>
        <v>1.3944667309227361</v>
      </c>
      <c r="P298" s="15">
        <f t="shared" si="102"/>
        <v>-0.13142470636784229</v>
      </c>
      <c r="Q298" s="15">
        <f t="shared" si="103"/>
        <v>0.74921189418541989</v>
      </c>
      <c r="R298" s="15">
        <f t="shared" si="104"/>
        <v>20.416499303174731</v>
      </c>
      <c r="S298" s="15">
        <f t="shared" si="105"/>
        <v>8.3299317156952899</v>
      </c>
      <c r="U298" s="27">
        <f t="shared" si="110"/>
        <v>-0.20515827424335567</v>
      </c>
      <c r="V298" s="2">
        <f t="shared" si="111"/>
        <v>1.0112718353825392</v>
      </c>
      <c r="W298" s="28">
        <f t="shared" si="112"/>
        <v>1.3874585435388371</v>
      </c>
      <c r="X298" s="29">
        <f t="shared" si="113"/>
        <v>0</v>
      </c>
    </row>
    <row r="299" spans="1:24" x14ac:dyDescent="0.25">
      <c r="A299" s="7">
        <v>295</v>
      </c>
      <c r="B299" s="34">
        <v>296</v>
      </c>
      <c r="C299" s="39">
        <v>0</v>
      </c>
      <c r="D299" s="39">
        <v>0</v>
      </c>
      <c r="E299" s="38">
        <v>0</v>
      </c>
      <c r="F299" s="42">
        <v>0</v>
      </c>
      <c r="G299" s="8">
        <f t="shared" si="99"/>
        <v>0</v>
      </c>
      <c r="H299" s="8">
        <f t="shared" si="106"/>
        <v>0</v>
      </c>
      <c r="I299" s="14">
        <f t="shared" si="107"/>
        <v>0</v>
      </c>
      <c r="J299" s="11">
        <f t="shared" si="100"/>
        <v>100</v>
      </c>
      <c r="K299" s="9">
        <f t="shared" si="114"/>
        <v>0</v>
      </c>
      <c r="M299" s="15">
        <f t="shared" si="108"/>
        <v>1.0117246677119165</v>
      </c>
      <c r="N299" s="15">
        <f t="shared" si="109"/>
        <v>-0.21169146962749416</v>
      </c>
      <c r="O299" s="15">
        <f t="shared" si="101"/>
        <v>1.3890624002860856</v>
      </c>
      <c r="P299" s="15">
        <f t="shared" si="102"/>
        <v>-0.13523555348943678</v>
      </c>
      <c r="Q299" s="15">
        <f t="shared" si="103"/>
        <v>0.74825236832342557</v>
      </c>
      <c r="R299" s="15">
        <f t="shared" si="104"/>
        <v>20.142516475753862</v>
      </c>
      <c r="S299" s="15">
        <f t="shared" si="105"/>
        <v>8.2181467221075746</v>
      </c>
      <c r="U299" s="27">
        <f t="shared" si="110"/>
        <v>-0.2112243366427887</v>
      </c>
      <c r="V299" s="2">
        <f t="shared" si="111"/>
        <v>1.0118040418814931</v>
      </c>
      <c r="W299" s="28">
        <f t="shared" si="112"/>
        <v>1.3818089994010292</v>
      </c>
      <c r="X299" s="29">
        <f t="shared" si="113"/>
        <v>0</v>
      </c>
    </row>
    <row r="300" spans="1:24" x14ac:dyDescent="0.25">
      <c r="A300" s="7">
        <v>296</v>
      </c>
      <c r="B300" s="34">
        <v>297</v>
      </c>
      <c r="C300" s="39">
        <v>0</v>
      </c>
      <c r="D300" s="39">
        <v>0</v>
      </c>
      <c r="E300" s="38">
        <v>0</v>
      </c>
      <c r="F300" s="42">
        <v>0</v>
      </c>
      <c r="G300" s="8">
        <f t="shared" si="99"/>
        <v>0</v>
      </c>
      <c r="H300" s="8">
        <f t="shared" si="106"/>
        <v>0</v>
      </c>
      <c r="I300" s="14">
        <f t="shared" si="107"/>
        <v>0</v>
      </c>
      <c r="J300" s="11">
        <f t="shared" si="100"/>
        <v>100</v>
      </c>
      <c r="K300" s="9">
        <f t="shared" si="114"/>
        <v>0</v>
      </c>
      <c r="M300" s="15">
        <f t="shared" si="108"/>
        <v>1.0122536421143411</v>
      </c>
      <c r="N300" s="15">
        <f t="shared" si="109"/>
        <v>-0.21768096435654458</v>
      </c>
      <c r="O300" s="15">
        <f t="shared" si="101"/>
        <v>1.3836948599980872</v>
      </c>
      <c r="P300" s="15">
        <f t="shared" si="102"/>
        <v>-0.13900206606796353</v>
      </c>
      <c r="Q300" s="15">
        <f t="shared" si="103"/>
        <v>0.74727579426507151</v>
      </c>
      <c r="R300" s="15">
        <f t="shared" si="104"/>
        <v>19.86955306765411</v>
      </c>
      <c r="S300" s="15">
        <f t="shared" si="105"/>
        <v>8.1067776516028758</v>
      </c>
      <c r="U300" s="27">
        <f t="shared" si="110"/>
        <v>-0.21722780871267927</v>
      </c>
      <c r="V300" s="2">
        <f t="shared" si="111"/>
        <v>1.0123327505880855</v>
      </c>
      <c r="W300" s="28">
        <f t="shared" si="112"/>
        <v>1.3761972203249799</v>
      </c>
      <c r="X300" s="29">
        <f t="shared" si="113"/>
        <v>0</v>
      </c>
    </row>
    <row r="301" spans="1:24" x14ac:dyDescent="0.25">
      <c r="A301" s="7">
        <v>297</v>
      </c>
      <c r="B301" s="34">
        <v>298</v>
      </c>
      <c r="C301" s="39">
        <v>0</v>
      </c>
      <c r="D301" s="39">
        <v>0</v>
      </c>
      <c r="E301" s="38">
        <v>0</v>
      </c>
      <c r="F301" s="42">
        <v>0</v>
      </c>
      <c r="G301" s="8">
        <f t="shared" si="99"/>
        <v>0</v>
      </c>
      <c r="H301" s="8">
        <f t="shared" si="106"/>
        <v>0</v>
      </c>
      <c r="I301" s="14">
        <f t="shared" si="107"/>
        <v>0</v>
      </c>
      <c r="J301" s="11">
        <f t="shared" si="100"/>
        <v>100</v>
      </c>
      <c r="K301" s="9">
        <f t="shared" si="114"/>
        <v>0</v>
      </c>
      <c r="M301" s="15">
        <f t="shared" si="108"/>
        <v>1.0127789891786714</v>
      </c>
      <c r="N301" s="15">
        <f t="shared" si="109"/>
        <v>-0.22360602090084508</v>
      </c>
      <c r="O301" s="15">
        <f t="shared" si="101"/>
        <v>1.3783656634803336</v>
      </c>
      <c r="P301" s="15">
        <f t="shared" si="102"/>
        <v>-0.14272315059949328</v>
      </c>
      <c r="Q301" s="15">
        <f t="shared" si="103"/>
        <v>0.74628334992553758</v>
      </c>
      <c r="R301" s="15">
        <f t="shared" si="104"/>
        <v>19.597748929290898</v>
      </c>
      <c r="S301" s="15">
        <f t="shared" si="105"/>
        <v>7.9958815631506859</v>
      </c>
      <c r="U301" s="27">
        <f t="shared" si="110"/>
        <v>-0.22316691149468826</v>
      </c>
      <c r="V301" s="2">
        <f t="shared" si="111"/>
        <v>1.012857804834516</v>
      </c>
      <c r="W301" s="28">
        <f t="shared" si="112"/>
        <v>1.3706248217273049</v>
      </c>
      <c r="X301" s="29">
        <f t="shared" si="113"/>
        <v>0</v>
      </c>
    </row>
    <row r="302" spans="1:24" x14ac:dyDescent="0.25">
      <c r="A302" s="7">
        <v>298</v>
      </c>
      <c r="B302" s="34">
        <v>299</v>
      </c>
      <c r="C302" s="39">
        <v>0</v>
      </c>
      <c r="D302" s="39">
        <v>0</v>
      </c>
      <c r="E302" s="38">
        <v>0</v>
      </c>
      <c r="F302" s="42">
        <v>0</v>
      </c>
      <c r="G302" s="8">
        <f t="shared" si="99"/>
        <v>0</v>
      </c>
      <c r="H302" s="8">
        <f t="shared" si="106"/>
        <v>0</v>
      </c>
      <c r="I302" s="14">
        <f t="shared" si="107"/>
        <v>0</v>
      </c>
      <c r="J302" s="11">
        <f t="shared" si="100"/>
        <v>100</v>
      </c>
      <c r="K302" s="9">
        <f t="shared" si="114"/>
        <v>0</v>
      </c>
      <c r="M302" s="15">
        <f t="shared" si="108"/>
        <v>1.0133005533910282</v>
      </c>
      <c r="N302" s="15">
        <f t="shared" si="109"/>
        <v>-0.22946488531792586</v>
      </c>
      <c r="O302" s="15">
        <f t="shared" si="101"/>
        <v>1.3730763949724993</v>
      </c>
      <c r="P302" s="15">
        <f t="shared" si="102"/>
        <v>-0.14639773847123422</v>
      </c>
      <c r="Q302" s="15">
        <f t="shared" si="103"/>
        <v>0.74527623083447636</v>
      </c>
      <c r="R302" s="15">
        <f t="shared" si="104"/>
        <v>19.327244295875204</v>
      </c>
      <c r="S302" s="15">
        <f t="shared" si="105"/>
        <v>7.8855156727170828</v>
      </c>
      <c r="U302" s="27">
        <f t="shared" si="110"/>
        <v>-0.22903988510448492</v>
      </c>
      <c r="V302" s="2">
        <f t="shared" si="111"/>
        <v>1.0133790490358798</v>
      </c>
      <c r="W302" s="28">
        <f t="shared" si="112"/>
        <v>1.3650934523930716</v>
      </c>
      <c r="X302" s="29">
        <f t="shared" si="113"/>
        <v>0</v>
      </c>
    </row>
    <row r="303" spans="1:24" x14ac:dyDescent="0.25">
      <c r="A303" s="7">
        <v>299</v>
      </c>
      <c r="B303" s="34">
        <v>300</v>
      </c>
      <c r="C303" s="39">
        <v>0</v>
      </c>
      <c r="D303" s="39">
        <v>0</v>
      </c>
      <c r="E303" s="38">
        <v>0</v>
      </c>
      <c r="F303" s="42">
        <v>0</v>
      </c>
      <c r="G303" s="8">
        <f t="shared" si="99"/>
        <v>0</v>
      </c>
      <c r="H303" s="8">
        <f t="shared" si="106"/>
        <v>0</v>
      </c>
      <c r="I303" s="14">
        <f t="shared" si="107"/>
        <v>0</v>
      </c>
      <c r="J303" s="11">
        <f t="shared" si="100"/>
        <v>100</v>
      </c>
      <c r="K303" s="9">
        <f t="shared" si="114"/>
        <v>0</v>
      </c>
      <c r="M303" s="15">
        <f t="shared" si="108"/>
        <v>1.0138181803573367</v>
      </c>
      <c r="N303" s="15">
        <f t="shared" si="109"/>
        <v>-0.23525582325959146</v>
      </c>
      <c r="O303" s="15">
        <f t="shared" si="101"/>
        <v>1.3678286695450939</v>
      </c>
      <c r="P303" s="15">
        <f t="shared" si="102"/>
        <v>-0.15002478617961695</v>
      </c>
      <c r="Q303" s="15">
        <f t="shared" si="103"/>
        <v>0.74425564862380023</v>
      </c>
      <c r="R303" s="15">
        <f t="shared" si="104"/>
        <v>19.05817968759613</v>
      </c>
      <c r="S303" s="15">
        <f t="shared" si="105"/>
        <v>7.7757373125392206</v>
      </c>
      <c r="U303" s="27">
        <f t="shared" si="110"/>
        <v>-0.23484498925324018</v>
      </c>
      <c r="V303" s="2">
        <f t="shared" si="111"/>
        <v>1.013896328736271</v>
      </c>
      <c r="W303" s="28">
        <f t="shared" si="112"/>
        <v>1.359604794544472</v>
      </c>
      <c r="X303" s="29">
        <f t="shared" si="113"/>
        <v>0</v>
      </c>
    </row>
    <row r="304" spans="1:24" x14ac:dyDescent="0.25">
      <c r="A304" s="7">
        <v>300</v>
      </c>
      <c r="B304" s="34">
        <v>301</v>
      </c>
      <c r="C304" s="39">
        <v>0</v>
      </c>
      <c r="D304" s="39">
        <v>0</v>
      </c>
      <c r="E304" s="38">
        <v>0</v>
      </c>
      <c r="F304" s="42">
        <v>0</v>
      </c>
      <c r="G304" s="8">
        <f t="shared" si="99"/>
        <v>0</v>
      </c>
      <c r="H304" s="8">
        <f t="shared" si="106"/>
        <v>0</v>
      </c>
      <c r="I304" s="14">
        <f t="shared" si="107"/>
        <v>0</v>
      </c>
      <c r="J304" s="11">
        <f t="shared" si="100"/>
        <v>100</v>
      </c>
      <c r="K304" s="9">
        <f t="shared" si="114"/>
        <v>0</v>
      </c>
      <c r="M304" s="15">
        <f t="shared" si="108"/>
        <v>1.0143317168490309</v>
      </c>
      <c r="N304" s="15">
        <f t="shared" si="109"/>
        <v>-0.24097712048532449</v>
      </c>
      <c r="O304" s="15">
        <f t="shared" si="101"/>
        <v>1.3626241330146853</v>
      </c>
      <c r="P304" s="15">
        <f t="shared" si="102"/>
        <v>-0.15360327551050054</v>
      </c>
      <c r="Q304" s="15">
        <f t="shared" si="103"/>
        <v>0.74322282950251761</v>
      </c>
      <c r="R304" s="15">
        <f t="shared" si="104"/>
        <v>18.790695809691936</v>
      </c>
      <c r="S304" s="15">
        <f t="shared" si="105"/>
        <v>7.6666038903543097</v>
      </c>
      <c r="U304" s="27">
        <f t="shared" si="110"/>
        <v>-0.24058050376330911</v>
      </c>
      <c r="V304" s="2">
        <f t="shared" si="111"/>
        <v>1.0144094906545502</v>
      </c>
      <c r="W304" s="28">
        <f t="shared" si="112"/>
        <v>1.3541605638071408</v>
      </c>
      <c r="X304" s="29">
        <f t="shared" si="113"/>
        <v>0</v>
      </c>
    </row>
    <row r="305" spans="1:24" x14ac:dyDescent="0.25">
      <c r="A305" s="7">
        <v>301</v>
      </c>
      <c r="B305" s="34">
        <v>302</v>
      </c>
      <c r="C305" s="39">
        <v>0</v>
      </c>
      <c r="D305" s="39">
        <v>0</v>
      </c>
      <c r="E305" s="38">
        <v>0</v>
      </c>
      <c r="F305" s="42">
        <v>0</v>
      </c>
      <c r="G305" s="8">
        <f t="shared" si="99"/>
        <v>0</v>
      </c>
      <c r="H305" s="8">
        <f t="shared" si="106"/>
        <v>0</v>
      </c>
      <c r="I305" s="14">
        <f t="shared" si="107"/>
        <v>0</v>
      </c>
      <c r="J305" s="11">
        <f t="shared" si="100"/>
        <v>100</v>
      </c>
      <c r="K305" s="9">
        <f t="shared" si="114"/>
        <v>0</v>
      </c>
      <c r="M305" s="15">
        <f t="shared" si="108"/>
        <v>1.0148410108484114</v>
      </c>
      <c r="N305" s="15">
        <f t="shared" si="109"/>
        <v>-0.24662708336973727</v>
      </c>
      <c r="O305" s="15">
        <f t="shared" si="101"/>
        <v>1.3574644617574692</v>
      </c>
      <c r="P305" s="15">
        <f t="shared" si="102"/>
        <v>-0.15713221368186905</v>
      </c>
      <c r="Q305" s="15">
        <f t="shared" si="103"/>
        <v>0.74217901272084752</v>
      </c>
      <c r="R305" s="15">
        <f t="shared" si="104"/>
        <v>18.524933452450799</v>
      </c>
      <c r="S305" s="15">
        <f t="shared" si="105"/>
        <v>7.5581728485999253</v>
      </c>
      <c r="U305" s="27">
        <f t="shared" si="110"/>
        <v>-0.24624472907796049</v>
      </c>
      <c r="V305" s="2">
        <f t="shared" si="111"/>
        <v>1.0149183827297661</v>
      </c>
      <c r="W305" s="28">
        <f t="shared" si="112"/>
        <v>1.3487625090695117</v>
      </c>
      <c r="X305" s="29">
        <f t="shared" si="113"/>
        <v>0</v>
      </c>
    </row>
    <row r="306" spans="1:24" x14ac:dyDescent="0.25">
      <c r="A306" s="7">
        <v>302</v>
      </c>
      <c r="B306" s="34">
        <v>303</v>
      </c>
      <c r="C306" s="39">
        <v>0</v>
      </c>
      <c r="D306" s="39">
        <v>0</v>
      </c>
      <c r="E306" s="38">
        <v>0</v>
      </c>
      <c r="F306" s="42">
        <v>0</v>
      </c>
      <c r="G306" s="8">
        <f t="shared" si="99"/>
        <v>0</v>
      </c>
      <c r="H306" s="8">
        <f t="shared" si="106"/>
        <v>0</v>
      </c>
      <c r="I306" s="14">
        <f t="shared" si="107"/>
        <v>0</v>
      </c>
      <c r="J306" s="11">
        <f t="shared" si="100"/>
        <v>100</v>
      </c>
      <c r="K306" s="9">
        <f t="shared" si="114"/>
        <v>0</v>
      </c>
      <c r="M306" s="15">
        <f t="shared" si="108"/>
        <v>1.0153459115936467</v>
      </c>
      <c r="N306" s="15">
        <f t="shared" si="109"/>
        <v>-0.25220403940392122</v>
      </c>
      <c r="O306" s="15">
        <f t="shared" si="101"/>
        <v>1.3523513624170957</v>
      </c>
      <c r="P306" s="15">
        <f t="shared" si="102"/>
        <v>-0.16061063344948101</v>
      </c>
      <c r="Q306" s="15">
        <f t="shared" si="103"/>
        <v>0.74112544902582378</v>
      </c>
      <c r="R306" s="15">
        <f t="shared" si="104"/>
        <v>18.2610333911773</v>
      </c>
      <c r="S306" s="15">
        <f t="shared" si="105"/>
        <v>7.4505016236003376</v>
      </c>
      <c r="U306" s="27">
        <f t="shared" si="110"/>
        <v>-0.25183598676498953</v>
      </c>
      <c r="V306" s="2">
        <f t="shared" si="111"/>
        <v>1.015422854166214</v>
      </c>
      <c r="W306" s="28">
        <f t="shared" si="112"/>
        <v>1.3434124122306597</v>
      </c>
      <c r="X306" s="29">
        <f t="shared" si="113"/>
        <v>0</v>
      </c>
    </row>
    <row r="307" spans="1:24" x14ac:dyDescent="0.25">
      <c r="A307" s="7">
        <v>303</v>
      </c>
      <c r="B307" s="34">
        <v>304</v>
      </c>
      <c r="C307" s="39">
        <v>0</v>
      </c>
      <c r="D307" s="39">
        <v>0</v>
      </c>
      <c r="E307" s="38">
        <v>0</v>
      </c>
      <c r="F307" s="42">
        <v>0</v>
      </c>
      <c r="G307" s="8">
        <f t="shared" si="99"/>
        <v>0</v>
      </c>
      <c r="H307" s="8">
        <f t="shared" si="106"/>
        <v>0</v>
      </c>
      <c r="I307" s="14">
        <f t="shared" si="107"/>
        <v>0</v>
      </c>
      <c r="J307" s="11">
        <f t="shared" si="100"/>
        <v>100</v>
      </c>
      <c r="K307" s="9">
        <f t="shared" si="114"/>
        <v>0</v>
      </c>
      <c r="M307" s="15">
        <f t="shared" si="108"/>
        <v>1.0158462696234025</v>
      </c>
      <c r="N307" s="15">
        <f t="shared" si="109"/>
        <v>-0.25770633769054385</v>
      </c>
      <c r="O307" s="15">
        <f t="shared" si="101"/>
        <v>1.3472865715027591</v>
      </c>
      <c r="P307" s="15">
        <f t="shared" si="102"/>
        <v>-0.1640375931760219</v>
      </c>
      <c r="Q307" s="15">
        <f t="shared" si="103"/>
        <v>0.7400633991105795</v>
      </c>
      <c r="R307" s="15">
        <f t="shared" si="104"/>
        <v>17.999136286155881</v>
      </c>
      <c r="S307" s="15">
        <f t="shared" si="105"/>
        <v>7.3436476047515988</v>
      </c>
      <c r="U307" s="27">
        <f t="shared" si="110"/>
        <v>-0.25735262001407494</v>
      </c>
      <c r="V307" s="2">
        <f t="shared" si="111"/>
        <v>1.0159227554781203</v>
      </c>
      <c r="W307" s="28">
        <f t="shared" si="112"/>
        <v>1.3381120878321064</v>
      </c>
      <c r="X307" s="29">
        <f t="shared" si="113"/>
        <v>0</v>
      </c>
    </row>
    <row r="308" spans="1:24" x14ac:dyDescent="0.25">
      <c r="A308" s="7">
        <v>304</v>
      </c>
      <c r="B308" s="34">
        <v>305</v>
      </c>
      <c r="C308" s="39">
        <v>0</v>
      </c>
      <c r="D308" s="39">
        <v>0</v>
      </c>
      <c r="E308" s="38">
        <v>0</v>
      </c>
      <c r="F308" s="42">
        <v>0</v>
      </c>
      <c r="G308" s="8">
        <f t="shared" si="99"/>
        <v>0</v>
      </c>
      <c r="H308" s="8">
        <f t="shared" si="106"/>
        <v>0</v>
      </c>
      <c r="I308" s="14">
        <f t="shared" si="107"/>
        <v>0</v>
      </c>
      <c r="J308" s="11">
        <f t="shared" si="100"/>
        <v>100</v>
      </c>
      <c r="K308" s="9">
        <f t="shared" si="114"/>
        <v>0</v>
      </c>
      <c r="M308" s="15">
        <f t="shared" si="108"/>
        <v>1.016341936821084</v>
      </c>
      <c r="N308" s="15">
        <f t="shared" si="109"/>
        <v>-0.26313234943255109</v>
      </c>
      <c r="O308" s="15">
        <f t="shared" si="101"/>
        <v>1.3422718548736359</v>
      </c>
      <c r="P308" s="15">
        <f t="shared" si="102"/>
        <v>-0.16741217686440299</v>
      </c>
      <c r="Q308" s="15">
        <f t="shared" si="103"/>
        <v>0.73899413205946929</v>
      </c>
      <c r="R308" s="15">
        <f t="shared" si="104"/>
        <v>17.739382582636935</v>
      </c>
      <c r="S308" s="15">
        <f t="shared" si="105"/>
        <v>7.2376680937158691</v>
      </c>
      <c r="U308" s="27">
        <f t="shared" si="110"/>
        <v>-0.26279299412772578</v>
      </c>
      <c r="V308" s="2">
        <f t="shared" si="111"/>
        <v>1.0164179385339369</v>
      </c>
      <c r="W308" s="28">
        <f t="shared" si="112"/>
        <v>1.332863382569172</v>
      </c>
      <c r="X308" s="29">
        <f t="shared" si="113"/>
        <v>0</v>
      </c>
    </row>
    <row r="309" spans="1:24" x14ac:dyDescent="0.25">
      <c r="A309" s="7">
        <v>305</v>
      </c>
      <c r="B309" s="34">
        <v>306</v>
      </c>
      <c r="C309" s="39">
        <v>0</v>
      </c>
      <c r="D309" s="39">
        <v>0</v>
      </c>
      <c r="E309" s="38">
        <v>0</v>
      </c>
      <c r="F309" s="42">
        <v>0</v>
      </c>
      <c r="G309" s="8">
        <f t="shared" si="99"/>
        <v>0</v>
      </c>
      <c r="H309" s="8">
        <f t="shared" si="106"/>
        <v>0</v>
      </c>
      <c r="I309" s="14">
        <f t="shared" si="107"/>
        <v>0</v>
      </c>
      <c r="J309" s="11">
        <f t="shared" si="100"/>
        <v>100</v>
      </c>
      <c r="K309" s="9">
        <f t="shared" si="114"/>
        <v>0</v>
      </c>
      <c r="M309" s="15">
        <f t="shared" si="108"/>
        <v>1.016832766458682</v>
      </c>
      <c r="N309" s="15">
        <f t="shared" si="109"/>
        <v>-0.2684804684153248</v>
      </c>
      <c r="O309" s="15">
        <f t="shared" si="101"/>
        <v>1.3373090071059133</v>
      </c>
      <c r="P309" s="15">
        <f t="shared" si="102"/>
        <v>-0.17073349415592673</v>
      </c>
      <c r="Q309" s="15">
        <f t="shared" si="103"/>
        <v>0.73791892379116175</v>
      </c>
      <c r="R309" s="15">
        <f t="shared" si="104"/>
        <v>17.481912410867871</v>
      </c>
      <c r="S309" s="15">
        <f t="shared" si="105"/>
        <v>7.1326202636340907</v>
      </c>
      <c r="U309" s="27">
        <f t="shared" si="110"/>
        <v>-0.26815549700567815</v>
      </c>
      <c r="V309" s="2">
        <f t="shared" si="111"/>
        <v>1.0169082566002379</v>
      </c>
      <c r="W309" s="28">
        <f t="shared" si="112"/>
        <v>1.3276681746775607</v>
      </c>
      <c r="X309" s="29">
        <f t="shared" si="113"/>
        <v>0</v>
      </c>
    </row>
    <row r="310" spans="1:24" x14ac:dyDescent="0.25">
      <c r="A310" s="7">
        <v>306</v>
      </c>
      <c r="B310" s="34">
        <v>307</v>
      </c>
      <c r="C310" s="39">
        <v>0</v>
      </c>
      <c r="D310" s="39">
        <v>0</v>
      </c>
      <c r="E310" s="38">
        <v>0</v>
      </c>
      <c r="F310" s="42">
        <v>0</v>
      </c>
      <c r="G310" s="8">
        <f t="shared" si="99"/>
        <v>0</v>
      </c>
      <c r="H310" s="8">
        <f t="shared" si="106"/>
        <v>0</v>
      </c>
      <c r="I310" s="14">
        <f t="shared" si="107"/>
        <v>0</v>
      </c>
      <c r="J310" s="11">
        <f t="shared" si="100"/>
        <v>100</v>
      </c>
      <c r="K310" s="9">
        <f t="shared" si="114"/>
        <v>0</v>
      </c>
      <c r="M310" s="15">
        <f t="shared" si="108"/>
        <v>1.0173186132402088</v>
      </c>
      <c r="N310" s="15">
        <f t="shared" si="109"/>
        <v>-0.27374911148215575</v>
      </c>
      <c r="O310" s="15">
        <f t="shared" si="101"/>
        <v>1.3323998507387951</v>
      </c>
      <c r="P310" s="15">
        <f t="shared" si="102"/>
        <v>-0.17400068029412838</v>
      </c>
      <c r="Q310" s="15">
        <f t="shared" si="103"/>
        <v>0.73683905550179074</v>
      </c>
      <c r="R310" s="15">
        <f t="shared" si="104"/>
        <v>17.226865486186213</v>
      </c>
      <c r="S310" s="15">
        <f t="shared" si="105"/>
        <v>7.0285611183639745</v>
      </c>
      <c r="U310" s="27">
        <f t="shared" si="110"/>
        <v>-0.27343853962259923</v>
      </c>
      <c r="V310" s="2">
        <f t="shared" si="111"/>
        <v>1.0173935643851983</v>
      </c>
      <c r="W310" s="28">
        <f t="shared" si="112"/>
        <v>1.3225283731910231</v>
      </c>
      <c r="X310" s="29">
        <f t="shared" si="113"/>
        <v>0</v>
      </c>
    </row>
    <row r="311" spans="1:24" ht="16.5" customHeight="1" x14ac:dyDescent="0.25">
      <c r="A311" s="7">
        <v>307</v>
      </c>
      <c r="B311" s="34">
        <v>308</v>
      </c>
      <c r="C311" s="39">
        <v>0</v>
      </c>
      <c r="D311" s="39">
        <v>0</v>
      </c>
      <c r="E311" s="38">
        <v>0</v>
      </c>
      <c r="F311" s="42">
        <v>0</v>
      </c>
      <c r="G311" s="8">
        <f t="shared" si="99"/>
        <v>0</v>
      </c>
      <c r="H311" s="8">
        <f t="shared" si="106"/>
        <v>0</v>
      </c>
      <c r="I311" s="14">
        <f t="shared" si="107"/>
        <v>0</v>
      </c>
      <c r="J311" s="11">
        <f t="shared" si="100"/>
        <v>100</v>
      </c>
      <c r="K311" s="9">
        <f t="shared" si="114"/>
        <v>0</v>
      </c>
      <c r="M311" s="15">
        <f t="shared" si="108"/>
        <v>1.0177993333447064</v>
      </c>
      <c r="N311" s="15">
        <f t="shared" si="109"/>
        <v>-0.27893671900289313</v>
      </c>
      <c r="O311" s="15">
        <f t="shared" si="101"/>
        <v>1.327546235396079</v>
      </c>
      <c r="P311" s="15">
        <f t="shared" si="102"/>
        <v>-0.17721289605518126</v>
      </c>
      <c r="Q311" s="15">
        <f t="shared" si="103"/>
        <v>0.73575581211022434</v>
      </c>
      <c r="R311" s="15">
        <f t="shared" si="104"/>
        <v>16.974381009188761</v>
      </c>
      <c r="S311" s="15">
        <f t="shared" si="105"/>
        <v>6.9255474517490141</v>
      </c>
      <c r="U311" s="27">
        <f t="shared" si="110"/>
        <v>-0.27864055649894259</v>
      </c>
      <c r="V311" s="2">
        <f t="shared" si="111"/>
        <v>1.0178737180816473</v>
      </c>
      <c r="W311" s="28">
        <f t="shared" si="112"/>
        <v>1.3174459170661419</v>
      </c>
      <c r="X311" s="29">
        <f t="shared" si="113"/>
        <v>0</v>
      </c>
    </row>
    <row r="312" spans="1:24" ht="16.5" customHeight="1" x14ac:dyDescent="0.25">
      <c r="A312" s="7">
        <v>308</v>
      </c>
      <c r="B312" s="34">
        <v>309</v>
      </c>
      <c r="C312" s="39">
        <v>0</v>
      </c>
      <c r="D312" s="39">
        <v>0</v>
      </c>
      <c r="E312" s="38">
        <v>0</v>
      </c>
      <c r="F312" s="42">
        <v>0</v>
      </c>
      <c r="G312" s="8">
        <f t="shared" si="99"/>
        <v>0</v>
      </c>
      <c r="H312" s="8">
        <f t="shared" si="106"/>
        <v>0</v>
      </c>
      <c r="I312" s="14">
        <f t="shared" si="107"/>
        <v>0</v>
      </c>
      <c r="J312" s="11">
        <f t="shared" si="100"/>
        <v>100</v>
      </c>
      <c r="K312" s="9">
        <f t="shared" si="114"/>
        <v>0</v>
      </c>
      <c r="M312" s="15">
        <f t="shared" si="108"/>
        <v>1.0182747844688231</v>
      </c>
      <c r="N312" s="15">
        <f t="shared" si="109"/>
        <v>-0.28404175533562714</v>
      </c>
      <c r="O312" s="15">
        <f t="shared" si="101"/>
        <v>1.3227500367801348</v>
      </c>
      <c r="P312" s="15">
        <f t="shared" si="102"/>
        <v>-0.18036932764582514</v>
      </c>
      <c r="Q312" s="15">
        <f t="shared" si="103"/>
        <v>0.73467048070745788</v>
      </c>
      <c r="R312" s="15">
        <f t="shared" si="104"/>
        <v>16.724597565987441</v>
      </c>
      <c r="S312" s="15">
        <f t="shared" si="105"/>
        <v>6.8236358069228755</v>
      </c>
      <c r="U312" s="27">
        <f t="shared" si="110"/>
        <v>-0.28376000616484004</v>
      </c>
      <c r="V312" s="2">
        <f t="shared" si="111"/>
        <v>1.0183485754096824</v>
      </c>
      <c r="W312" s="28">
        <f t="shared" si="112"/>
        <v>1.3124227741704795</v>
      </c>
      <c r="X312" s="29">
        <f t="shared" si="113"/>
        <v>0</v>
      </c>
    </row>
    <row r="313" spans="1:24" ht="16.5" customHeight="1" x14ac:dyDescent="0.25">
      <c r="A313" s="7">
        <v>309</v>
      </c>
      <c r="B313" s="34">
        <v>310</v>
      </c>
      <c r="C313" s="39">
        <v>0</v>
      </c>
      <c r="D313" s="39">
        <v>0</v>
      </c>
      <c r="E313" s="38">
        <v>0</v>
      </c>
      <c r="F313" s="42">
        <v>0</v>
      </c>
      <c r="G313" s="8">
        <f t="shared" si="99"/>
        <v>0</v>
      </c>
      <c r="H313" s="8">
        <f t="shared" si="106"/>
        <v>0</v>
      </c>
      <c r="I313" s="14">
        <f t="shared" si="107"/>
        <v>0</v>
      </c>
      <c r="J313" s="11">
        <f t="shared" si="100"/>
        <v>100</v>
      </c>
      <c r="K313" s="9">
        <f t="shared" si="114"/>
        <v>0</v>
      </c>
      <c r="M313" s="15">
        <f t="shared" si="108"/>
        <v>1.0187448258689371</v>
      </c>
      <c r="N313" s="15">
        <f t="shared" si="109"/>
        <v>-0.28906270928127192</v>
      </c>
      <c r="O313" s="15">
        <f t="shared" si="101"/>
        <v>1.3180131555353778</v>
      </c>
      <c r="P313" s="15">
        <f t="shared" si="102"/>
        <v>-0.18346918656985664</v>
      </c>
      <c r="Q313" s="15">
        <f t="shared" si="103"/>
        <v>0.73358434901209968</v>
      </c>
      <c r="R313" s="15">
        <f t="shared" si="104"/>
        <v>16.477653028559576</v>
      </c>
      <c r="S313" s="15">
        <f t="shared" si="105"/>
        <v>6.7228824356523065</v>
      </c>
      <c r="U313" s="27">
        <f t="shared" si="110"/>
        <v>-0.28879537161686791</v>
      </c>
      <c r="V313" s="2">
        <f t="shared" si="111"/>
        <v>1.018817995658829</v>
      </c>
      <c r="W313" s="28">
        <f t="shared" si="112"/>
        <v>1.307460940130637</v>
      </c>
      <c r="X313" s="29">
        <f t="shared" si="113"/>
        <v>0</v>
      </c>
    </row>
    <row r="314" spans="1:24" ht="16.5" customHeight="1" x14ac:dyDescent="0.25">
      <c r="A314" s="7">
        <v>310</v>
      </c>
      <c r="B314" s="34">
        <v>311</v>
      </c>
      <c r="C314" s="39">
        <v>0</v>
      </c>
      <c r="D314" s="39">
        <v>0</v>
      </c>
      <c r="E314" s="38">
        <v>0</v>
      </c>
      <c r="F314" s="42">
        <v>0</v>
      </c>
      <c r="G314" s="8">
        <f t="shared" si="99"/>
        <v>0</v>
      </c>
      <c r="H314" s="8">
        <f t="shared" si="106"/>
        <v>0</v>
      </c>
      <c r="I314" s="14">
        <f t="shared" si="107"/>
        <v>0</v>
      </c>
      <c r="J314" s="11">
        <f t="shared" si="100"/>
        <v>100</v>
      </c>
      <c r="K314" s="9">
        <f t="shared" si="114"/>
        <v>0</v>
      </c>
      <c r="M314" s="15">
        <f t="shared" si="108"/>
        <v>1.019209318402819</v>
      </c>
      <c r="N314" s="15">
        <f t="shared" si="109"/>
        <v>-0.29399809453091252</v>
      </c>
      <c r="O314" s="15">
        <f t="shared" si="101"/>
        <v>1.313337515978644</v>
      </c>
      <c r="P314" s="15">
        <f t="shared" si="102"/>
        <v>-0.18651170946428414</v>
      </c>
      <c r="Q314" s="15">
        <f t="shared" si="103"/>
        <v>0.73249870383386595</v>
      </c>
      <c r="R314" s="15">
        <f t="shared" si="104"/>
        <v>16.233684455198492</v>
      </c>
      <c r="S314" s="15">
        <f t="shared" si="105"/>
        <v>6.6233432577209843</v>
      </c>
      <c r="U314" s="27">
        <f t="shared" si="110"/>
        <v>-0.29374516076757112</v>
      </c>
      <c r="V314" s="2">
        <f t="shared" si="111"/>
        <v>1.0192818397297361</v>
      </c>
      <c r="W314" s="28">
        <f t="shared" si="112"/>
        <v>1.3025624370370479</v>
      </c>
      <c r="X314" s="29">
        <f t="shared" si="113"/>
        <v>0</v>
      </c>
    </row>
    <row r="315" spans="1:24" ht="16.5" customHeight="1" x14ac:dyDescent="0.25">
      <c r="A315" s="7">
        <v>311</v>
      </c>
      <c r="B315" s="34">
        <v>312</v>
      </c>
      <c r="C315" s="39">
        <v>0</v>
      </c>
      <c r="D315" s="39">
        <v>0</v>
      </c>
      <c r="E315" s="38">
        <v>0</v>
      </c>
      <c r="F315" s="42">
        <v>0</v>
      </c>
      <c r="G315" s="8">
        <f t="shared" si="99"/>
        <v>0</v>
      </c>
      <c r="H315" s="8">
        <f t="shared" si="106"/>
        <v>0</v>
      </c>
      <c r="I315" s="14">
        <f t="shared" si="107"/>
        <v>0</v>
      </c>
      <c r="J315" s="11">
        <f t="shared" si="100"/>
        <v>100</v>
      </c>
      <c r="K315" s="9">
        <f t="shared" si="114"/>
        <v>0</v>
      </c>
      <c r="M315" s="15">
        <f t="shared" si="108"/>
        <v>1.0196681245708221</v>
      </c>
      <c r="N315" s="15">
        <f t="shared" si="109"/>
        <v>-0.29884645010578326</v>
      </c>
      <c r="O315" s="15">
        <f t="shared" si="101"/>
        <v>1.308725064694227</v>
      </c>
      <c r="P315" s="15">
        <f t="shared" si="102"/>
        <v>-0.18949615790631918</v>
      </c>
      <c r="Q315" s="15">
        <f t="shared" si="103"/>
        <v>0.7314148295469507</v>
      </c>
      <c r="R315" s="15">
        <f t="shared" si="104"/>
        <v>15.992827991068651</v>
      </c>
      <c r="S315" s="15">
        <f t="shared" si="105"/>
        <v>6.5250738203560097</v>
      </c>
      <c r="U315" s="27">
        <f t="shared" si="110"/>
        <v>-0.29860790688759903</v>
      </c>
      <c r="V315" s="2">
        <f t="shared" si="111"/>
        <v>1.0197399701753953</v>
      </c>
      <c r="W315" s="28">
        <f t="shared" si="112"/>
        <v>1.2977293120027142</v>
      </c>
      <c r="X315" s="29">
        <f t="shared" si="113"/>
        <v>0</v>
      </c>
    </row>
    <row r="316" spans="1:24" ht="16.5" customHeight="1" x14ac:dyDescent="0.25">
      <c r="A316" s="7">
        <v>312</v>
      </c>
      <c r="B316" s="34">
        <v>313</v>
      </c>
      <c r="C316" s="39">
        <v>0</v>
      </c>
      <c r="D316" s="39">
        <v>0</v>
      </c>
      <c r="E316" s="38">
        <v>0</v>
      </c>
      <c r="F316" s="42">
        <v>0</v>
      </c>
      <c r="G316" s="8">
        <f t="shared" ref="G316:G338" si="115">X316</f>
        <v>0</v>
      </c>
      <c r="H316" s="8">
        <f t="shared" si="106"/>
        <v>0</v>
      </c>
      <c r="I316" s="14">
        <f t="shared" si="107"/>
        <v>0</v>
      </c>
      <c r="J316" s="11">
        <f t="shared" ref="J316:J338" si="116">IF(J315-I316&gt;=0,IF(J315-I316&gt;$J$2,$J$2,J315-I316),0)</f>
        <v>100</v>
      </c>
      <c r="K316" s="9">
        <f t="shared" si="114"/>
        <v>0</v>
      </c>
      <c r="M316" s="15">
        <f t="shared" si="108"/>
        <v>1.0201211085565849</v>
      </c>
      <c r="N316" s="15">
        <f t="shared" si="109"/>
        <v>-0.30360634078974963</v>
      </c>
      <c r="O316" s="15">
        <f t="shared" ref="O316:O338" si="117">ACOS(-TAN($M$2)*TAN(N316))</f>
        <v>1.3041777689917171</v>
      </c>
      <c r="P316" s="15">
        <f t="shared" ref="P316:P338" si="118">SIN($M$2)*SIN(N316)</f>
        <v>-0.19242181819243759</v>
      </c>
      <c r="Q316" s="15">
        <f t="shared" ref="Q316:Q338" si="119">COS($M$2)*COS(N316)</f>
        <v>0.73033400657508141</v>
      </c>
      <c r="R316" s="15">
        <f t="shared" ref="R316:R338" si="120">24*60/3.14*(0.082*M316*(1.527*P316+Q316*SIN(O316)))</f>
        <v>15.755218768868605</v>
      </c>
      <c r="S316" s="15">
        <f t="shared" ref="S316:S338" si="121">R316*0.408</f>
        <v>6.4281292576983908</v>
      </c>
      <c r="U316" s="27">
        <f t="shared" si="110"/>
        <v>-0.30338216904033027</v>
      </c>
      <c r="V316" s="2">
        <f t="shared" si="111"/>
        <v>1.020192251241868</v>
      </c>
      <c r="W316" s="28">
        <f t="shared" si="112"/>
        <v>1.2929636355734739</v>
      </c>
      <c r="X316" s="29">
        <f t="shared" si="113"/>
        <v>0</v>
      </c>
    </row>
    <row r="317" spans="1:24" ht="16.5" customHeight="1" x14ac:dyDescent="0.25">
      <c r="A317" s="7">
        <v>313</v>
      </c>
      <c r="B317" s="34">
        <v>314</v>
      </c>
      <c r="C317" s="39">
        <v>0</v>
      </c>
      <c r="D317" s="39">
        <v>0</v>
      </c>
      <c r="E317" s="38">
        <v>0</v>
      </c>
      <c r="F317" s="42">
        <v>0</v>
      </c>
      <c r="G317" s="8">
        <f t="shared" si="115"/>
        <v>0</v>
      </c>
      <c r="H317" s="8">
        <f t="shared" si="106"/>
        <v>0</v>
      </c>
      <c r="I317" s="14">
        <f t="shared" si="107"/>
        <v>0</v>
      </c>
      <c r="J317" s="11">
        <f t="shared" si="116"/>
        <v>100</v>
      </c>
      <c r="K317" s="9">
        <f t="shared" si="114"/>
        <v>0</v>
      </c>
      <c r="M317" s="15">
        <f t="shared" si="108"/>
        <v>1.0205681362672347</v>
      </c>
      <c r="N317" s="15">
        <f t="shared" si="109"/>
        <v>-0.30827635755416183</v>
      </c>
      <c r="O317" s="15">
        <f t="shared" si="117"/>
        <v>1.2996976152252266</v>
      </c>
      <c r="P317" s="15">
        <f t="shared" si="118"/>
        <v>-0.19528800109079822</v>
      </c>
      <c r="Q317" s="15">
        <f t="shared" si="119"/>
        <v>0.72925750989002092</v>
      </c>
      <c r="R317" s="15">
        <f t="shared" si="120"/>
        <v>15.520990809605326</v>
      </c>
      <c r="S317" s="15">
        <f t="shared" si="121"/>
        <v>6.3325642503189723</v>
      </c>
      <c r="U317" s="27">
        <f t="shared" si="110"/>
        <v>-0.30806653250885097</v>
      </c>
      <c r="V317" s="2">
        <f t="shared" si="111"/>
        <v>1.020638548908513</v>
      </c>
      <c r="W317" s="28">
        <f t="shared" si="112"/>
        <v>1.288267499987851</v>
      </c>
      <c r="X317" s="29">
        <f t="shared" si="113"/>
        <v>0</v>
      </c>
    </row>
    <row r="318" spans="1:24" ht="16.5" customHeight="1" x14ac:dyDescent="0.25">
      <c r="A318" s="7">
        <v>314</v>
      </c>
      <c r="B318" s="34">
        <v>315</v>
      </c>
      <c r="C318" s="39">
        <v>0</v>
      </c>
      <c r="D318" s="39">
        <v>0</v>
      </c>
      <c r="E318" s="38">
        <v>0</v>
      </c>
      <c r="F318" s="42">
        <v>0</v>
      </c>
      <c r="G318" s="8">
        <f t="shared" si="115"/>
        <v>0</v>
      </c>
      <c r="H318" s="8">
        <f t="shared" si="106"/>
        <v>0</v>
      </c>
      <c r="I318" s="14">
        <f t="shared" si="107"/>
        <v>0</v>
      </c>
      <c r="J318" s="11">
        <f t="shared" si="116"/>
        <v>100</v>
      </c>
      <c r="K318" s="9">
        <f t="shared" si="114"/>
        <v>0</v>
      </c>
      <c r="M318" s="15">
        <f t="shared" si="108"/>
        <v>1.0210090753730832</v>
      </c>
      <c r="N318" s="15">
        <f t="shared" si="109"/>
        <v>-0.31285511797495752</v>
      </c>
      <c r="O318" s="15">
        <f t="shared" si="117"/>
        <v>1.2952866069730529</v>
      </c>
      <c r="P318" s="15">
        <f t="shared" si="118"/>
        <v>-0.19809404156836674</v>
      </c>
      <c r="Q318" s="15">
        <f t="shared" si="119"/>
        <v>0.72818660752521147</v>
      </c>
      <c r="R318" s="15">
        <f t="shared" si="120"/>
        <v>15.290276923483729</v>
      </c>
      <c r="S318" s="15">
        <f t="shared" si="121"/>
        <v>6.2384329847813609</v>
      </c>
      <c r="U318" s="27">
        <f t="shared" si="110"/>
        <v>-0.31265960921516889</v>
      </c>
      <c r="V318" s="2">
        <f t="shared" si="111"/>
        <v>1.0210787309277003</v>
      </c>
      <c r="W318" s="28">
        <f t="shared" si="112"/>
        <v>1.2836430172850244</v>
      </c>
      <c r="X318" s="29">
        <f t="shared" si="113"/>
        <v>0</v>
      </c>
    </row>
    <row r="319" spans="1:24" ht="16.5" customHeight="1" x14ac:dyDescent="0.25">
      <c r="A319" s="7">
        <v>315</v>
      </c>
      <c r="B319" s="34">
        <v>316</v>
      </c>
      <c r="C319" s="39">
        <v>0</v>
      </c>
      <c r="D319" s="39">
        <v>0</v>
      </c>
      <c r="E319" s="38">
        <v>0</v>
      </c>
      <c r="F319" s="42">
        <v>0</v>
      </c>
      <c r="G319" s="8">
        <f t="shared" si="115"/>
        <v>0</v>
      </c>
      <c r="H319" s="8">
        <f t="shared" si="106"/>
        <v>0</v>
      </c>
      <c r="I319" s="14">
        <f t="shared" si="107"/>
        <v>0</v>
      </c>
      <c r="J319" s="11">
        <f t="shared" si="116"/>
        <v>100</v>
      </c>
      <c r="K319" s="9">
        <f t="shared" si="114"/>
        <v>0</v>
      </c>
      <c r="M319" s="15">
        <f t="shared" si="108"/>
        <v>1.0214437953467981</v>
      </c>
      <c r="N319" s="15">
        <f t="shared" si="109"/>
        <v>-0.31734126664188855</v>
      </c>
      <c r="O319" s="15">
        <f t="shared" si="117"/>
        <v>1.2909467630773468</v>
      </c>
      <c r="P319" s="15">
        <f t="shared" si="118"/>
        <v>-0.20083929849413687</v>
      </c>
      <c r="Q319" s="15">
        <f t="shared" si="119"/>
        <v>0.72712255910620527</v>
      </c>
      <c r="R319" s="15">
        <f t="shared" si="120"/>
        <v>15.063208610916945</v>
      </c>
      <c r="S319" s="15">
        <f t="shared" si="121"/>
        <v>6.1457891132541134</v>
      </c>
      <c r="U319" s="27">
        <f t="shared" si="110"/>
        <v>-0.31716003813152982</v>
      </c>
      <c r="V319" s="2">
        <f t="shared" si="111"/>
        <v>1.0215126668639976</v>
      </c>
      <c r="W319" s="28">
        <f t="shared" si="112"/>
        <v>1.2790923172600146</v>
      </c>
      <c r="X319" s="29">
        <f t="shared" si="113"/>
        <v>0</v>
      </c>
    </row>
    <row r="320" spans="1:24" ht="16.5" customHeight="1" x14ac:dyDescent="0.25">
      <c r="A320" s="7">
        <v>316</v>
      </c>
      <c r="B320" s="34">
        <v>317</v>
      </c>
      <c r="C320" s="39">
        <v>0</v>
      </c>
      <c r="D320" s="39">
        <v>0</v>
      </c>
      <c r="E320" s="38">
        <v>0</v>
      </c>
      <c r="F320" s="42">
        <v>0</v>
      </c>
      <c r="G320" s="8">
        <f t="shared" si="115"/>
        <v>0</v>
      </c>
      <c r="H320" s="8">
        <f t="shared" si="106"/>
        <v>0</v>
      </c>
      <c r="I320" s="14">
        <f t="shared" si="107"/>
        <v>0</v>
      </c>
      <c r="J320" s="11">
        <f t="shared" si="116"/>
        <v>100</v>
      </c>
      <c r="K320" s="9">
        <f t="shared" si="114"/>
        <v>0</v>
      </c>
      <c r="M320" s="15">
        <f t="shared" si="108"/>
        <v>1.0218721675020421</v>
      </c>
      <c r="N320" s="15">
        <f t="shared" si="109"/>
        <v>-0.32173347555975118</v>
      </c>
      <c r="O320" s="15">
        <f t="shared" si="117"/>
        <v>1.2866801155439207</v>
      </c>
      <c r="P320" s="15">
        <f t="shared" si="118"/>
        <v>-0.20352315431988932</v>
      </c>
      <c r="Q320" s="15">
        <f t="shared" si="119"/>
        <v>0.72606661439945841</v>
      </c>
      <c r="R320" s="15">
        <f t="shared" si="120"/>
        <v>14.839915963664829</v>
      </c>
      <c r="S320" s="15">
        <f t="shared" si="121"/>
        <v>6.0546857131752496</v>
      </c>
      <c r="U320" s="27">
        <f t="shared" si="110"/>
        <v>-0.32156648568371776</v>
      </c>
      <c r="V320" s="2">
        <f t="shared" si="111"/>
        <v>1.0219402281328214</v>
      </c>
      <c r="W320" s="28">
        <f t="shared" si="112"/>
        <v>1.2746175452657633</v>
      </c>
      <c r="X320" s="29">
        <f t="shared" si="113"/>
        <v>0</v>
      </c>
    </row>
    <row r="321" spans="1:24" ht="16.5" customHeight="1" x14ac:dyDescent="0.25">
      <c r="A321" s="7">
        <v>317</v>
      </c>
      <c r="B321" s="34">
        <v>318</v>
      </c>
      <c r="C321" s="39">
        <v>0</v>
      </c>
      <c r="D321" s="39">
        <v>0</v>
      </c>
      <c r="E321" s="38">
        <v>0</v>
      </c>
      <c r="F321" s="42">
        <v>0</v>
      </c>
      <c r="G321" s="8">
        <f t="shared" si="115"/>
        <v>0</v>
      </c>
      <c r="H321" s="8">
        <f t="shared" si="106"/>
        <v>0</v>
      </c>
      <c r="I321" s="14">
        <f t="shared" si="107"/>
        <v>0</v>
      </c>
      <c r="J321" s="11">
        <f t="shared" si="116"/>
        <v>100</v>
      </c>
      <c r="K321" s="9">
        <f t="shared" si="114"/>
        <v>0</v>
      </c>
      <c r="M321" s="15">
        <f t="shared" si="108"/>
        <v>1.0222940650315668</v>
      </c>
      <c r="N321" s="15">
        <f t="shared" si="109"/>
        <v>-0.32603044454150076</v>
      </c>
      <c r="O321" s="15">
        <f t="shared" si="117"/>
        <v>1.2824887073029181</v>
      </c>
      <c r="P321" s="15">
        <f t="shared" si="118"/>
        <v>-0.20614501473996977</v>
      </c>
      <c r="Q321" s="15">
        <f t="shared" si="119"/>
        <v>0.72502001188101151</v>
      </c>
      <c r="R321" s="15">
        <f t="shared" si="120"/>
        <v>14.62052756611174</v>
      </c>
      <c r="S321" s="15">
        <f t="shared" si="121"/>
        <v>5.9651752469735895</v>
      </c>
      <c r="U321" s="27">
        <f t="shared" si="110"/>
        <v>-0.32587764614622444</v>
      </c>
      <c r="V321" s="2">
        <f t="shared" si="111"/>
        <v>1.0223612880385406</v>
      </c>
      <c r="W321" s="28">
        <f t="shared" si="112"/>
        <v>1.2702208598624338</v>
      </c>
      <c r="X321" s="29">
        <f t="shared" si="113"/>
        <v>0</v>
      </c>
    </row>
    <row r="322" spans="1:24" ht="16.5" customHeight="1" x14ac:dyDescent="0.25">
      <c r="A322" s="7">
        <v>318</v>
      </c>
      <c r="B322" s="34">
        <v>319</v>
      </c>
      <c r="C322" s="39">
        <v>0</v>
      </c>
      <c r="D322" s="39">
        <v>0</v>
      </c>
      <c r="E322" s="38">
        <v>0</v>
      </c>
      <c r="F322" s="42">
        <v>0</v>
      </c>
      <c r="G322" s="8">
        <f t="shared" si="115"/>
        <v>0</v>
      </c>
      <c r="H322" s="8">
        <f t="shared" si="106"/>
        <v>0</v>
      </c>
      <c r="I322" s="14">
        <f t="shared" si="107"/>
        <v>0</v>
      </c>
      <c r="J322" s="11">
        <f t="shared" si="116"/>
        <v>100</v>
      </c>
      <c r="K322" s="9">
        <f t="shared" si="114"/>
        <v>0</v>
      </c>
      <c r="M322" s="15">
        <f t="shared" si="108"/>
        <v>1.022709363044751</v>
      </c>
      <c r="N322" s="15">
        <f t="shared" si="109"/>
        <v>-0.33023090159313501</v>
      </c>
      <c r="O322" s="15">
        <f t="shared" si="117"/>
        <v>1.2783745898317189</v>
      </c>
      <c r="P322" s="15">
        <f t="shared" si="118"/>
        <v>-0.20870430833160394</v>
      </c>
      <c r="Q322" s="15">
        <f t="shared" si="119"/>
        <v>0.72398397732651099</v>
      </c>
      <c r="R322" s="15">
        <f t="shared" si="120"/>
        <v>14.405170396698004</v>
      </c>
      <c r="S322" s="15">
        <f t="shared" si="121"/>
        <v>5.8773095218527853</v>
      </c>
      <c r="U322" s="27">
        <f t="shared" si="110"/>
        <v>-0.33009224202916237</v>
      </c>
      <c r="V322" s="2">
        <f t="shared" si="111"/>
        <v>1.0227757218120181</v>
      </c>
      <c r="W322" s="28">
        <f t="shared" si="112"/>
        <v>1.2659044303149514</v>
      </c>
      <c r="X322" s="29">
        <f t="shared" si="113"/>
        <v>0</v>
      </c>
    </row>
    <row r="323" spans="1:24" ht="16.5" customHeight="1" x14ac:dyDescent="0.25">
      <c r="A323" s="7">
        <v>319</v>
      </c>
      <c r="B323" s="34">
        <v>320</v>
      </c>
      <c r="C323" s="39">
        <v>0</v>
      </c>
      <c r="D323" s="39">
        <v>0</v>
      </c>
      <c r="E323" s="38">
        <v>0</v>
      </c>
      <c r="F323" s="42">
        <v>0</v>
      </c>
      <c r="G323" s="8">
        <f t="shared" si="115"/>
        <v>0</v>
      </c>
      <c r="H323" s="8">
        <f t="shared" si="106"/>
        <v>0</v>
      </c>
      <c r="I323" s="14">
        <f t="shared" si="107"/>
        <v>0</v>
      </c>
      <c r="J323" s="11">
        <f t="shared" si="116"/>
        <v>100</v>
      </c>
      <c r="K323" s="9">
        <f t="shared" si="114"/>
        <v>0</v>
      </c>
      <c r="M323" s="15">
        <f t="shared" si="108"/>
        <v>1.0231179386045699</v>
      </c>
      <c r="N323" s="15">
        <f t="shared" si="109"/>
        <v>-0.33433360329023054</v>
      </c>
      <c r="O323" s="15">
        <f t="shared" si="117"/>
        <v>1.2743398206421248</v>
      </c>
      <c r="P323" s="15">
        <f t="shared" si="118"/>
        <v>-0.21120048617729925</v>
      </c>
      <c r="Q323" s="15">
        <f t="shared" si="119"/>
        <v>0.72295972242396944</v>
      </c>
      <c r="R323" s="15">
        <f t="shared" si="120"/>
        <v>14.193969729524698</v>
      </c>
      <c r="S323" s="15">
        <f t="shared" si="121"/>
        <v>5.7911396496460759</v>
      </c>
      <c r="U323" s="27">
        <f t="shared" si="110"/>
        <v>-0.33420902445681344</v>
      </c>
      <c r="V323" s="2">
        <f t="shared" si="111"/>
        <v>1.0231834066475822</v>
      </c>
      <c r="W323" s="28">
        <f t="shared" si="112"/>
        <v>1.2616704339405289</v>
      </c>
      <c r="X323" s="29">
        <f t="shared" si="113"/>
        <v>0</v>
      </c>
    </row>
    <row r="324" spans="1:24" ht="16.5" customHeight="1" x14ac:dyDescent="0.25">
      <c r="A324" s="7">
        <v>320</v>
      </c>
      <c r="B324" s="34">
        <v>321</v>
      </c>
      <c r="C324" s="39">
        <v>0</v>
      </c>
      <c r="D324" s="39">
        <v>0</v>
      </c>
      <c r="E324" s="38">
        <v>0</v>
      </c>
      <c r="F324" s="42">
        <v>0</v>
      </c>
      <c r="G324" s="8">
        <f t="shared" si="115"/>
        <v>0</v>
      </c>
      <c r="H324" s="8">
        <f t="shared" si="106"/>
        <v>0</v>
      </c>
      <c r="I324" s="14">
        <f t="shared" si="107"/>
        <v>0</v>
      </c>
      <c r="J324" s="11">
        <f t="shared" si="116"/>
        <v>100</v>
      </c>
      <c r="K324" s="9">
        <f t="shared" si="114"/>
        <v>0</v>
      </c>
      <c r="M324" s="15">
        <f t="shared" si="108"/>
        <v>1.0235196707639873</v>
      </c>
      <c r="N324" s="15">
        <f t="shared" si="109"/>
        <v>-0.33833733514602371</v>
      </c>
      <c r="O324" s="15">
        <f t="shared" si="117"/>
        <v>1.2703864606345849</v>
      </c>
      <c r="P324" s="15">
        <f t="shared" si="118"/>
        <v>-0.21363302147091348</v>
      </c>
      <c r="Q324" s="15">
        <f t="shared" si="119"/>
        <v>0.72194844341059417</v>
      </c>
      <c r="R324" s="15">
        <f t="shared" si="120"/>
        <v>13.987049036156597</v>
      </c>
      <c r="S324" s="15">
        <f t="shared" si="121"/>
        <v>5.7067160067518907</v>
      </c>
      <c r="U324" s="27">
        <f t="shared" si="110"/>
        <v>-0.33822677353769603</v>
      </c>
      <c r="V324" s="2">
        <f t="shared" si="111"/>
        <v>1.0235842217394178</v>
      </c>
      <c r="W324" s="28">
        <f t="shared" si="112"/>
        <v>1.2575210533087184</v>
      </c>
      <c r="X324" s="29">
        <f t="shared" si="113"/>
        <v>0</v>
      </c>
    </row>
    <row r="325" spans="1:24" ht="16.5" customHeight="1" x14ac:dyDescent="0.25">
      <c r="A325" s="7">
        <v>321</v>
      </c>
      <c r="B325" s="34">
        <v>322</v>
      </c>
      <c r="C325" s="39">
        <v>0</v>
      </c>
      <c r="D325" s="39">
        <v>0</v>
      </c>
      <c r="E325" s="38">
        <v>0</v>
      </c>
      <c r="F325" s="42">
        <v>0</v>
      </c>
      <c r="G325" s="8">
        <f t="shared" si="115"/>
        <v>0</v>
      </c>
      <c r="H325" s="8">
        <f t="shared" ref="H325:H369" si="122">G325*F325</f>
        <v>0</v>
      </c>
      <c r="I325" s="14">
        <f t="shared" ref="I325:I369" si="123">H325-E325</f>
        <v>0</v>
      </c>
      <c r="J325" s="11">
        <f t="shared" si="116"/>
        <v>100</v>
      </c>
      <c r="K325" s="9">
        <f t="shared" si="114"/>
        <v>0</v>
      </c>
      <c r="M325" s="15">
        <f t="shared" ref="M325:M369" si="124">1+0.033*COS(2*3.14*(A325/365))</f>
        <v>1.0239144406017593</v>
      </c>
      <c r="N325" s="15">
        <f t="shared" ref="N325:N369" si="125">0.409*SIN((2*3.14*A325/365)-1.39)</f>
        <v>-0.34224091197092393</v>
      </c>
      <c r="O325" s="15">
        <f t="shared" si="117"/>
        <v>1.2665165713229731</v>
      </c>
      <c r="P325" s="15">
        <f t="shared" si="118"/>
        <v>-0.2160014091089909</v>
      </c>
      <c r="Q325" s="15">
        <f t="shared" si="119"/>
        <v>0.72095131973495719</v>
      </c>
      <c r="R325" s="15">
        <f t="shared" si="120"/>
        <v>13.784529887654935</v>
      </c>
      <c r="S325" s="15">
        <f t="shared" si="121"/>
        <v>5.624088194163213</v>
      </c>
      <c r="U325" s="27">
        <f t="shared" ref="U325:U369" si="126">0.4093*SIN(2*PI()*(284+A325)/365)</f>
        <v>-0.34214429872604785</v>
      </c>
      <c r="V325" s="2">
        <f t="shared" ref="V325:V369" si="127">1+0.033*COS(2*PI()*A325/365)</f>
        <v>1.0239780483173626</v>
      </c>
      <c r="W325" s="28">
        <f t="shared" ref="W325:W369" si="128">ACOS(-TAN($M$1)*TAN(U325))</f>
        <v>1.2534584732973233</v>
      </c>
      <c r="X325" s="29">
        <f t="shared" ref="X325:X369" si="129">0.0023*15.392*V325*(W325*SIN($M$1)*SIN(U325)+COS($M$1)*COS(U325)*SIN(W325))*SQRT(D325-C325)*(17.8+AVERAGE(C325:D325))</f>
        <v>0</v>
      </c>
    </row>
    <row r="326" spans="1:24" ht="16.5" customHeight="1" x14ac:dyDescent="0.25">
      <c r="A326" s="7">
        <v>322</v>
      </c>
      <c r="B326" s="34">
        <v>323</v>
      </c>
      <c r="C326" s="39">
        <v>0</v>
      </c>
      <c r="D326" s="39">
        <v>0</v>
      </c>
      <c r="E326" s="38">
        <v>0</v>
      </c>
      <c r="F326" s="42">
        <v>0</v>
      </c>
      <c r="G326" s="8">
        <f t="shared" si="115"/>
        <v>0</v>
      </c>
      <c r="H326" s="8">
        <f t="shared" si="122"/>
        <v>0</v>
      </c>
      <c r="I326" s="14">
        <f t="shared" si="123"/>
        <v>0</v>
      </c>
      <c r="J326" s="11">
        <f t="shared" si="116"/>
        <v>100</v>
      </c>
      <c r="K326" s="9">
        <f t="shared" si="114"/>
        <v>0</v>
      </c>
      <c r="M326" s="15">
        <f t="shared" si="124"/>
        <v>1.0243021312576366</v>
      </c>
      <c r="N326" s="15">
        <f t="shared" si="125"/>
        <v>-0.34604317822335529</v>
      </c>
      <c r="O326" s="15">
        <f t="shared" si="117"/>
        <v>1.2627322119341979</v>
      </c>
      <c r="P326" s="15">
        <f t="shared" si="118"/>
        <v>-0.21830516526898852</v>
      </c>
      <c r="Q326" s="15">
        <f t="shared" si="119"/>
        <v>0.71996951274570942</v>
      </c>
      <c r="R326" s="15">
        <f t="shared" si="120"/>
        <v>13.586531856878189</v>
      </c>
      <c r="S326" s="15">
        <f t="shared" si="121"/>
        <v>5.5433049976063007</v>
      </c>
      <c r="U326" s="27">
        <f t="shared" si="126"/>
        <v>-0.34596043917460839</v>
      </c>
      <c r="V326" s="2">
        <f t="shared" si="127"/>
        <v>1.0243647696821025</v>
      </c>
      <c r="W326" s="28">
        <f t="shared" si="128"/>
        <v>1.249484878008394</v>
      </c>
      <c r="X326" s="29">
        <f t="shared" si="129"/>
        <v>0</v>
      </c>
    </row>
    <row r="327" spans="1:24" ht="16.5" customHeight="1" x14ac:dyDescent="0.25">
      <c r="A327" s="7">
        <v>323</v>
      </c>
      <c r="B327" s="34">
        <v>324</v>
      </c>
      <c r="C327" s="39">
        <v>0</v>
      </c>
      <c r="D327" s="39">
        <v>0</v>
      </c>
      <c r="E327" s="38">
        <v>0</v>
      </c>
      <c r="F327" s="42">
        <v>0</v>
      </c>
      <c r="G327" s="8">
        <f t="shared" si="115"/>
        <v>0</v>
      </c>
      <c r="H327" s="8">
        <f t="shared" si="122"/>
        <v>0</v>
      </c>
      <c r="I327" s="14">
        <f t="shared" si="123"/>
        <v>0</v>
      </c>
      <c r="J327" s="11">
        <f t="shared" si="116"/>
        <v>100</v>
      </c>
      <c r="K327" s="9">
        <f t="shared" ref="K327:K369" si="130">($J$2-J327)*10</f>
        <v>0</v>
      </c>
      <c r="M327" s="15">
        <f t="shared" si="124"/>
        <v>1.0246826279669581</v>
      </c>
      <c r="N327" s="15">
        <f t="shared" si="125"/>
        <v>-0.34974300835182121</v>
      </c>
      <c r="O327" s="15">
        <f t="shared" si="117"/>
        <v>1.2590354363877359</v>
      </c>
      <c r="P327" s="15">
        <f t="shared" si="118"/>
        <v>-0.2205438269760282</v>
      </c>
      <c r="Q327" s="15">
        <f t="shared" si="119"/>
        <v>0.71900416440798864</v>
      </c>
      <c r="R327" s="15">
        <f t="shared" si="120"/>
        <v>13.39317242109767</v>
      </c>
      <c r="S327" s="15">
        <f t="shared" si="121"/>
        <v>5.4644143478078488</v>
      </c>
      <c r="U327" s="27">
        <f t="shared" si="126"/>
        <v>-0.34967406407860407</v>
      </c>
      <c r="V327" s="2">
        <f t="shared" si="127"/>
        <v>1.0247442712397508</v>
      </c>
      <c r="W327" s="28">
        <f t="shared" si="128"/>
        <v>1.2456024475493954</v>
      </c>
      <c r="X327" s="29">
        <f t="shared" si="129"/>
        <v>0</v>
      </c>
    </row>
    <row r="328" spans="1:24" ht="16.5" customHeight="1" x14ac:dyDescent="0.25">
      <c r="A328" s="7">
        <v>324</v>
      </c>
      <c r="B328" s="34">
        <v>325</v>
      </c>
      <c r="C328" s="39">
        <v>0</v>
      </c>
      <c r="D328" s="39">
        <v>0</v>
      </c>
      <c r="E328" s="38">
        <v>0</v>
      </c>
      <c r="F328" s="42">
        <v>0</v>
      </c>
      <c r="G328" s="8">
        <f t="shared" si="115"/>
        <v>0</v>
      </c>
      <c r="H328" s="8">
        <f t="shared" si="122"/>
        <v>0</v>
      </c>
      <c r="I328" s="14">
        <f t="shared" si="123"/>
        <v>0</v>
      </c>
      <c r="J328" s="11">
        <f t="shared" si="116"/>
        <v>100</v>
      </c>
      <c r="K328" s="9">
        <f t="shared" si="130"/>
        <v>0</v>
      </c>
      <c r="M328" s="15">
        <f t="shared" si="124"/>
        <v>1.0250558180946234</v>
      </c>
      <c r="N328" s="15">
        <f t="shared" si="125"/>
        <v>-0.35333930712809097</v>
      </c>
      <c r="O328" s="15">
        <f t="shared" si="117"/>
        <v>1.2554282901609981</v>
      </c>
      <c r="P328" s="15">
        <f t="shared" si="118"/>
        <v>-0.22271695165982078</v>
      </c>
      <c r="Q328" s="15">
        <f t="shared" si="119"/>
        <v>0.71805639604860017</v>
      </c>
      <c r="R328" s="15">
        <f t="shared" si="120"/>
        <v>13.204566864982695</v>
      </c>
      <c r="S328" s="15">
        <f t="shared" si="121"/>
        <v>5.3874632809129395</v>
      </c>
      <c r="U328" s="27">
        <f t="shared" si="126"/>
        <v>-0.35328407301082854</v>
      </c>
      <c r="V328" s="2">
        <f t="shared" si="127"/>
        <v>1.0251164405358055</v>
      </c>
      <c r="W328" s="28">
        <f t="shared" si="128"/>
        <v>1.2418133546855632</v>
      </c>
      <c r="X328" s="29">
        <f t="shared" si="129"/>
        <v>0</v>
      </c>
    </row>
    <row r="329" spans="1:24" ht="16.5" customHeight="1" x14ac:dyDescent="0.25">
      <c r="A329" s="7">
        <v>325</v>
      </c>
      <c r="B329" s="34">
        <v>326</v>
      </c>
      <c r="C329" s="39">
        <v>0</v>
      </c>
      <c r="D329" s="39">
        <v>0</v>
      </c>
      <c r="E329" s="38">
        <v>0</v>
      </c>
      <c r="F329" s="42">
        <v>0</v>
      </c>
      <c r="G329" s="8">
        <f t="shared" si="115"/>
        <v>0</v>
      </c>
      <c r="H329" s="8">
        <f t="shared" si="122"/>
        <v>0</v>
      </c>
      <c r="I329" s="14">
        <f t="shared" si="123"/>
        <v>0</v>
      </c>
      <c r="J329" s="11">
        <f t="shared" si="116"/>
        <v>100</v>
      </c>
      <c r="K329" s="9">
        <f t="shared" si="130"/>
        <v>0</v>
      </c>
      <c r="M329" s="15">
        <f t="shared" si="124"/>
        <v>1.0254215911684357</v>
      </c>
      <c r="N329" s="15">
        <f t="shared" si="125"/>
        <v>-0.35683100997141171</v>
      </c>
      <c r="O329" s="15">
        <f t="shared" si="117"/>
        <v>1.2519128070472767</v>
      </c>
      <c r="P329" s="15">
        <f t="shared" si="118"/>
        <v>-0.2248241167034164</v>
      </c>
      <c r="Q329" s="15">
        <f t="shared" si="119"/>
        <v>0.71712730713099548</v>
      </c>
      <c r="R329" s="15">
        <f t="shared" si="120"/>
        <v>13.020828184019576</v>
      </c>
      <c r="S329" s="15">
        <f t="shared" si="121"/>
        <v>5.3124978990799869</v>
      </c>
      <c r="U329" s="27">
        <f t="shared" si="126"/>
        <v>-0.35678939624772549</v>
      </c>
      <c r="V329" s="2">
        <f t="shared" si="127"/>
        <v>1.0254811672884725</v>
      </c>
      <c r="W329" s="28">
        <f t="shared" si="128"/>
        <v>1.2381197613704022</v>
      </c>
      <c r="X329" s="29">
        <f t="shared" si="129"/>
        <v>0</v>
      </c>
    </row>
    <row r="330" spans="1:24" ht="16.5" customHeight="1" x14ac:dyDescent="0.25">
      <c r="A330" s="7">
        <v>326</v>
      </c>
      <c r="B330" s="34">
        <v>327</v>
      </c>
      <c r="C330" s="39">
        <v>0</v>
      </c>
      <c r="D330" s="39">
        <v>0</v>
      </c>
      <c r="E330" s="38">
        <v>0</v>
      </c>
      <c r="F330" s="42">
        <v>0</v>
      </c>
      <c r="G330" s="8">
        <f t="shared" si="115"/>
        <v>0</v>
      </c>
      <c r="H330" s="8">
        <f t="shared" si="122"/>
        <v>0</v>
      </c>
      <c r="I330" s="14">
        <f t="shared" si="123"/>
        <v>0</v>
      </c>
      <c r="J330" s="11">
        <f t="shared" si="116"/>
        <v>100</v>
      </c>
      <c r="K330" s="9">
        <f t="shared" si="130"/>
        <v>0</v>
      </c>
      <c r="M330" s="15">
        <f t="shared" si="124"/>
        <v>1.0257798389118031</v>
      </c>
      <c r="N330" s="15">
        <f t="shared" si="125"/>
        <v>-0.3602170832636461</v>
      </c>
      <c r="O330" s="15">
        <f t="shared" si="117"/>
        <v>1.2484910058138723</v>
      </c>
      <c r="P330" s="15">
        <f t="shared" si="118"/>
        <v>-0.22686491898543287</v>
      </c>
      <c r="Q330" s="15">
        <f t="shared" si="119"/>
        <v>0.71621797406101217</v>
      </c>
      <c r="R330" s="15">
        <f t="shared" si="120"/>
        <v>12.842066988438345</v>
      </c>
      <c r="S330" s="15">
        <f t="shared" si="121"/>
        <v>5.2395633312828442</v>
      </c>
      <c r="U330" s="27">
        <f t="shared" si="126"/>
        <v>-0.36018899508636809</v>
      </c>
      <c r="V330" s="2">
        <f t="shared" si="127"/>
        <v>1.0258383434213432</v>
      </c>
      <c r="W330" s="28">
        <f t="shared" si="128"/>
        <v>1.2345238151622429</v>
      </c>
      <c r="X330" s="29">
        <f t="shared" si="129"/>
        <v>0</v>
      </c>
    </row>
    <row r="331" spans="1:24" ht="16.5" customHeight="1" x14ac:dyDescent="0.25">
      <c r="A331" s="7">
        <v>327</v>
      </c>
      <c r="B331" s="34">
        <v>328</v>
      </c>
      <c r="C331" s="39">
        <v>0</v>
      </c>
      <c r="D331" s="39">
        <v>0</v>
      </c>
      <c r="E331" s="38">
        <v>0</v>
      </c>
      <c r="F331" s="42">
        <v>0</v>
      </c>
      <c r="G331" s="8">
        <f t="shared" si="115"/>
        <v>0</v>
      </c>
      <c r="H331" s="8">
        <f t="shared" si="122"/>
        <v>0</v>
      </c>
      <c r="I331" s="14">
        <f t="shared" si="123"/>
        <v>0</v>
      </c>
      <c r="J331" s="11">
        <f t="shared" si="116"/>
        <v>100</v>
      </c>
      <c r="K331" s="9">
        <f t="shared" si="130"/>
        <v>0</v>
      </c>
      <c r="M331" s="15">
        <f t="shared" si="124"/>
        <v>1.0261304552757913</v>
      </c>
      <c r="N331" s="15">
        <f t="shared" si="125"/>
        <v>-0.36349652465524546</v>
      </c>
      <c r="O331" s="15">
        <f t="shared" si="117"/>
        <v>1.2451648867688498</v>
      </c>
      <c r="P331" s="15">
        <f t="shared" si="118"/>
        <v>-0.22883897441741488</v>
      </c>
      <c r="Q331" s="15">
        <f t="shared" si="119"/>
        <v>0.7153294490242762</v>
      </c>
      <c r="R331" s="15">
        <f t="shared" si="120"/>
        <v>12.668391407731162</v>
      </c>
      <c r="S331" s="15">
        <f t="shared" si="121"/>
        <v>5.1687036943543143</v>
      </c>
      <c r="U331" s="27">
        <f t="shared" si="126"/>
        <v>-0.36348186215225142</v>
      </c>
      <c r="V331" s="2">
        <f t="shared" si="127"/>
        <v>1.0261878630954209</v>
      </c>
      <c r="W331" s="28">
        <f t="shared" si="128"/>
        <v>1.2310276455357241</v>
      </c>
      <c r="X331" s="29">
        <f t="shared" si="129"/>
        <v>0</v>
      </c>
    </row>
    <row r="332" spans="1:24" ht="16.5" customHeight="1" x14ac:dyDescent="0.25">
      <c r="A332" s="7">
        <v>328</v>
      </c>
      <c r="B332" s="34">
        <v>329</v>
      </c>
      <c r="C332" s="39">
        <v>0</v>
      </c>
      <c r="D332" s="39">
        <v>0</v>
      </c>
      <c r="E332" s="38">
        <v>0</v>
      </c>
      <c r="F332" s="42">
        <v>0</v>
      </c>
      <c r="G332" s="8">
        <f t="shared" si="115"/>
        <v>0</v>
      </c>
      <c r="H332" s="8">
        <f t="shared" si="122"/>
        <v>0</v>
      </c>
      <c r="I332" s="14">
        <f t="shared" si="123"/>
        <v>0</v>
      </c>
      <c r="J332" s="11">
        <f t="shared" si="116"/>
        <v>100</v>
      </c>
      <c r="K332" s="9">
        <f t="shared" si="130"/>
        <v>0</v>
      </c>
      <c r="M332" s="15">
        <f t="shared" si="124"/>
        <v>1.0264733364705163</v>
      </c>
      <c r="N332" s="15">
        <f t="shared" si="125"/>
        <v>-0.36666836336196662</v>
      </c>
      <c r="O332" s="15">
        <f t="shared" si="117"/>
        <v>1.2419364282457188</v>
      </c>
      <c r="P332" s="15">
        <f t="shared" si="118"/>
        <v>-0.23074591747796794</v>
      </c>
      <c r="Q332" s="15">
        <f t="shared" si="119"/>
        <v>0.71446275885611821</v>
      </c>
      <c r="R332" s="15">
        <f t="shared" si="120"/>
        <v>12.499906995856957</v>
      </c>
      <c r="S332" s="15">
        <f t="shared" si="121"/>
        <v>5.0999620543096382</v>
      </c>
      <c r="U332" s="27">
        <f t="shared" si="126"/>
        <v>-0.3666670216977983</v>
      </c>
      <c r="V332" s="2">
        <f t="shared" si="127"/>
        <v>1.026529622740483</v>
      </c>
      <c r="W332" s="28">
        <f t="shared" si="128"/>
        <v>1.2276333600980496</v>
      </c>
      <c r="X332" s="29">
        <f t="shared" si="129"/>
        <v>0</v>
      </c>
    </row>
    <row r="333" spans="1:24" ht="16.5" customHeight="1" x14ac:dyDescent="0.25">
      <c r="A333" s="7">
        <v>329</v>
      </c>
      <c r="B333" s="34">
        <v>330</v>
      </c>
      <c r="C333" s="39">
        <v>0</v>
      </c>
      <c r="D333" s="39">
        <v>0</v>
      </c>
      <c r="E333" s="38">
        <v>0</v>
      </c>
      <c r="F333" s="42">
        <v>0</v>
      </c>
      <c r="G333" s="8">
        <f t="shared" si="115"/>
        <v>0</v>
      </c>
      <c r="H333" s="8">
        <f t="shared" si="122"/>
        <v>0</v>
      </c>
      <c r="I333" s="14">
        <f t="shared" si="123"/>
        <v>0</v>
      </c>
      <c r="J333" s="11">
        <f t="shared" si="116"/>
        <v>100</v>
      </c>
      <c r="K333" s="9">
        <f t="shared" si="130"/>
        <v>0</v>
      </c>
      <c r="M333" s="15">
        <f t="shared" si="124"/>
        <v>1.0268083809958686</v>
      </c>
      <c r="N333" s="15">
        <f t="shared" si="125"/>
        <v>-0.36973166045224393</v>
      </c>
      <c r="O333" s="15">
        <f t="shared" si="117"/>
        <v>1.238807583016172</v>
      </c>
      <c r="P333" s="15">
        <f t="shared" si="118"/>
        <v>-0.23258540074529996</v>
      </c>
      <c r="Q333" s="15">
        <f t="shared" si="119"/>
        <v>0.71361890394479155</v>
      </c>
      <c r="R333" s="15">
        <f t="shared" si="120"/>
        <v>12.336716637237457</v>
      </c>
      <c r="S333" s="15">
        <f t="shared" si="121"/>
        <v>5.0333803879928816</v>
      </c>
      <c r="U333" s="27">
        <f t="shared" si="126"/>
        <v>-0.36974352989149334</v>
      </c>
      <c r="V333" s="2">
        <f t="shared" si="127"/>
        <v>1.0268635210857713</v>
      </c>
      <c r="W333" s="28">
        <f t="shared" si="128"/>
        <v>1.2243430407208131</v>
      </c>
      <c r="X333" s="29">
        <f t="shared" si="129"/>
        <v>0</v>
      </c>
    </row>
    <row r="334" spans="1:24" ht="16.5" customHeight="1" x14ac:dyDescent="0.25">
      <c r="A334" s="7">
        <v>330</v>
      </c>
      <c r="B334" s="34">
        <v>331</v>
      </c>
      <c r="C334" s="39">
        <v>0</v>
      </c>
      <c r="D334" s="39">
        <v>0</v>
      </c>
      <c r="E334" s="38">
        <v>0</v>
      </c>
      <c r="F334" s="42">
        <v>0</v>
      </c>
      <c r="G334" s="8">
        <f t="shared" si="115"/>
        <v>0</v>
      </c>
      <c r="H334" s="8">
        <f t="shared" si="122"/>
        <v>0</v>
      </c>
      <c r="I334" s="14">
        <f t="shared" si="123"/>
        <v>0</v>
      </c>
      <c r="J334" s="11">
        <f t="shared" si="116"/>
        <v>100</v>
      </c>
      <c r="K334" s="9">
        <f t="shared" si="130"/>
        <v>0</v>
      </c>
      <c r="M334" s="15">
        <f t="shared" si="124"/>
        <v>1.0271354896715585</v>
      </c>
      <c r="N334" s="15">
        <f t="shared" si="125"/>
        <v>-0.37268550912513448</v>
      </c>
      <c r="O334" s="15">
        <f t="shared" si="117"/>
        <v>1.2357802746418267</v>
      </c>
      <c r="P334" s="15">
        <f t="shared" si="118"/>
        <v>-0.23435709442979002</v>
      </c>
      <c r="Q334" s="15">
        <f t="shared" si="119"/>
        <v>0.71279885716873204</v>
      </c>
      <c r="R334" s="15">
        <f t="shared" si="120"/>
        <v>12.178920453660586</v>
      </c>
      <c r="S334" s="15">
        <f t="shared" si="121"/>
        <v>4.9689995450935189</v>
      </c>
      <c r="U334" s="27">
        <f t="shared" si="126"/>
        <v>-0.37271047509756267</v>
      </c>
      <c r="V334" s="2">
        <f t="shared" si="127"/>
        <v>1.0271894591899993</v>
      </c>
      <c r="W334" s="28">
        <f t="shared" si="128"/>
        <v>1.2211587395991299</v>
      </c>
      <c r="X334" s="29">
        <f t="shared" si="129"/>
        <v>0</v>
      </c>
    </row>
    <row r="335" spans="1:24" ht="16.5" customHeight="1" x14ac:dyDescent="0.25">
      <c r="A335" s="7">
        <v>331</v>
      </c>
      <c r="B335" s="34">
        <v>332</v>
      </c>
      <c r="C335" s="39">
        <v>0</v>
      </c>
      <c r="D335" s="39">
        <v>0</v>
      </c>
      <c r="E335" s="38">
        <v>0</v>
      </c>
      <c r="F335" s="42">
        <v>0</v>
      </c>
      <c r="G335" s="8">
        <f t="shared" si="115"/>
        <v>0</v>
      </c>
      <c r="H335" s="8">
        <f t="shared" si="122"/>
        <v>0</v>
      </c>
      <c r="I335" s="14">
        <f t="shared" si="123"/>
        <v>0</v>
      </c>
      <c r="J335" s="11">
        <f t="shared" si="116"/>
        <v>100</v>
      </c>
      <c r="K335" s="9">
        <f t="shared" si="130"/>
        <v>0</v>
      </c>
      <c r="M335" s="15">
        <f t="shared" si="124"/>
        <v>1.0274545656664769</v>
      </c>
      <c r="N335" s="15">
        <f t="shared" si="125"/>
        <v>-0.37552903497874879</v>
      </c>
      <c r="O335" s="15">
        <f t="shared" si="117"/>
        <v>1.232856393776713</v>
      </c>
      <c r="P335" s="15">
        <f t="shared" si="118"/>
        <v>-0.23606068590817983</v>
      </c>
      <c r="Q335" s="15">
        <f t="shared" si="119"/>
        <v>0.71200356286854272</v>
      </c>
      <c r="R335" s="15">
        <f t="shared" si="120"/>
        <v>12.02661571221816</v>
      </c>
      <c r="S335" s="15">
        <f t="shared" si="121"/>
        <v>4.9068592105850088</v>
      </c>
      <c r="U335" s="27">
        <f t="shared" si="126"/>
        <v>-0.37556697814610968</v>
      </c>
      <c r="V335" s="2">
        <f t="shared" si="127"/>
        <v>1.0275073404706727</v>
      </c>
      <c r="W335" s="28">
        <f t="shared" si="128"/>
        <v>1.2180824752507322</v>
      </c>
      <c r="X335" s="29">
        <f t="shared" si="129"/>
        <v>0</v>
      </c>
    </row>
    <row r="336" spans="1:24" ht="16.5" customHeight="1" x14ac:dyDescent="0.25">
      <c r="A336" s="7">
        <v>332</v>
      </c>
      <c r="B336" s="34">
        <v>333</v>
      </c>
      <c r="C336" s="39">
        <v>0</v>
      </c>
      <c r="D336" s="39">
        <v>0</v>
      </c>
      <c r="E336" s="38">
        <v>0</v>
      </c>
      <c r="F336" s="42">
        <v>0</v>
      </c>
      <c r="G336" s="8">
        <f t="shared" si="115"/>
        <v>0</v>
      </c>
      <c r="H336" s="8">
        <f t="shared" si="122"/>
        <v>0</v>
      </c>
      <c r="I336" s="14">
        <f t="shared" si="123"/>
        <v>0</v>
      </c>
      <c r="J336" s="11">
        <f t="shared" si="116"/>
        <v>100</v>
      </c>
      <c r="K336" s="9">
        <f t="shared" si="130"/>
        <v>0</v>
      </c>
      <c r="M336" s="15">
        <f t="shared" si="124"/>
        <v>1.0277655145273583</v>
      </c>
      <c r="N336" s="15">
        <f t="shared" si="125"/>
        <v>-0.37826139626909261</v>
      </c>
      <c r="O336" s="15">
        <f t="shared" si="117"/>
        <v>1.2300377944329903</v>
      </c>
      <c r="P336" s="15">
        <f t="shared" si="118"/>
        <v>-0.23769587926096616</v>
      </c>
      <c r="Q336" s="15">
        <f t="shared" si="119"/>
        <v>0.71123393585434003</v>
      </c>
      <c r="R336" s="15">
        <f t="shared" si="120"/>
        <v>11.879896734415217</v>
      </c>
      <c r="S336" s="15">
        <f t="shared" si="121"/>
        <v>4.8469978676414085</v>
      </c>
      <c r="U336" s="27">
        <f t="shared" si="126"/>
        <v>-0.37831219259363308</v>
      </c>
      <c r="V336" s="2">
        <f t="shared" si="127"/>
        <v>1.0278170707327079</v>
      </c>
      <c r="W336" s="28">
        <f t="shared" si="128"/>
        <v>1.2151162284685544</v>
      </c>
      <c r="X336" s="29">
        <f t="shared" si="129"/>
        <v>0</v>
      </c>
    </row>
    <row r="337" spans="1:24" ht="16.5" customHeight="1" x14ac:dyDescent="0.25">
      <c r="A337" s="7">
        <v>333</v>
      </c>
      <c r="B337" s="34">
        <v>334</v>
      </c>
      <c r="C337" s="39">
        <v>0</v>
      </c>
      <c r="D337" s="39">
        <v>0</v>
      </c>
      <c r="E337" s="38">
        <v>0</v>
      </c>
      <c r="F337" s="42">
        <v>0</v>
      </c>
      <c r="G337" s="8">
        <f t="shared" si="115"/>
        <v>0</v>
      </c>
      <c r="H337" s="8">
        <f t="shared" si="122"/>
        <v>0</v>
      </c>
      <c r="I337" s="14">
        <f t="shared" si="123"/>
        <v>0</v>
      </c>
      <c r="J337" s="11">
        <f t="shared" si="116"/>
        <v>100</v>
      </c>
      <c r="K337" s="9">
        <f t="shared" si="130"/>
        <v>0</v>
      </c>
      <c r="M337" s="15">
        <f t="shared" si="124"/>
        <v>1.0280682442067413</v>
      </c>
      <c r="N337" s="15">
        <f t="shared" si="125"/>
        <v>-0.38088178415924273</v>
      </c>
      <c r="O337" s="15">
        <f t="shared" si="117"/>
        <v>1.2273262902230924</v>
      </c>
      <c r="P337" s="15">
        <f t="shared" si="118"/>
        <v>-0.23926239481454262</v>
      </c>
      <c r="Q337" s="15">
        <f t="shared" si="119"/>
        <v>0.71049086044904697</v>
      </c>
      <c r="R337" s="15">
        <f t="shared" si="120"/>
        <v>11.738854806598633</v>
      </c>
      <c r="S337" s="15">
        <f t="shared" si="121"/>
        <v>4.7894527610922424</v>
      </c>
      <c r="U337" s="27">
        <f t="shared" si="126"/>
        <v>-0.38094530497384488</v>
      </c>
      <c r="V337" s="2">
        <f t="shared" si="127"/>
        <v>1.0281185581963432</v>
      </c>
      <c r="W337" s="28">
        <f t="shared" si="128"/>
        <v>1.2122619382411759</v>
      </c>
      <c r="X337" s="29">
        <f t="shared" si="129"/>
        <v>0</v>
      </c>
    </row>
    <row r="338" spans="1:24" ht="16.5" customHeight="1" x14ac:dyDescent="0.25">
      <c r="A338" s="7">
        <v>334</v>
      </c>
      <c r="B338" s="34">
        <v>335</v>
      </c>
      <c r="C338" s="39">
        <v>0</v>
      </c>
      <c r="D338" s="39">
        <v>0</v>
      </c>
      <c r="E338" s="38">
        <v>0</v>
      </c>
      <c r="F338" s="42">
        <v>0</v>
      </c>
      <c r="G338" s="8">
        <f t="shared" si="115"/>
        <v>0</v>
      </c>
      <c r="H338" s="8">
        <f t="shared" si="122"/>
        <v>0</v>
      </c>
      <c r="I338" s="14">
        <f t="shared" si="123"/>
        <v>0</v>
      </c>
      <c r="J338" s="11">
        <f t="shared" si="116"/>
        <v>100</v>
      </c>
      <c r="K338" s="9">
        <f t="shared" si="130"/>
        <v>0</v>
      </c>
      <c r="M338" s="15">
        <f t="shared" si="124"/>
        <v>1.0283626650902165</v>
      </c>
      <c r="N338" s="15">
        <f t="shared" si="125"/>
        <v>-0.38338942295877698</v>
      </c>
      <c r="O338" s="15">
        <f t="shared" si="117"/>
        <v>1.2247236505921453</v>
      </c>
      <c r="P338" s="15">
        <f t="shared" si="118"/>
        <v>-0.24075996868960464</v>
      </c>
      <c r="Q338" s="15">
        <f t="shared" si="119"/>
        <v>0.70977518956817243</v>
      </c>
      <c r="R338" s="15">
        <f t="shared" si="120"/>
        <v>11.603578091862946</v>
      </c>
      <c r="S338" s="15">
        <f t="shared" si="121"/>
        <v>4.7342598614800817</v>
      </c>
      <c r="U338" s="27">
        <f t="shared" si="126"/>
        <v>-0.38346553503872</v>
      </c>
      <c r="V338" s="2">
        <f t="shared" si="127"/>
        <v>1.0284117135243369</v>
      </c>
      <c r="W338" s="28">
        <f t="shared" si="128"/>
        <v>1.2095214976562483</v>
      </c>
      <c r="X338" s="29">
        <f t="shared" si="129"/>
        <v>0</v>
      </c>
    </row>
    <row r="339" spans="1:24" x14ac:dyDescent="0.25">
      <c r="A339" s="7">
        <v>335</v>
      </c>
      <c r="B339" s="34">
        <v>336</v>
      </c>
      <c r="C339" s="39">
        <v>0</v>
      </c>
      <c r="D339" s="39">
        <v>0</v>
      </c>
      <c r="E339" s="37">
        <v>0</v>
      </c>
      <c r="F339" s="42">
        <v>0</v>
      </c>
      <c r="G339" s="8">
        <f>X339</f>
        <v>0</v>
      </c>
      <c r="H339" s="8">
        <f t="shared" si="122"/>
        <v>0</v>
      </c>
      <c r="I339" s="14">
        <f t="shared" si="123"/>
        <v>0</v>
      </c>
      <c r="J339" s="9">
        <f>IF(J2-I339&gt;=0,IF(J2-I339&gt;$J$2,$J$2,J2-I339),0)</f>
        <v>100</v>
      </c>
      <c r="K339" s="9">
        <f t="shared" si="130"/>
        <v>0</v>
      </c>
      <c r="M339" s="15">
        <f t="shared" si="124"/>
        <v>1.028648690022955</v>
      </c>
      <c r="N339" s="15">
        <f t="shared" si="125"/>
        <v>-0.38578357035339789</v>
      </c>
      <c r="O339" s="15">
        <f>ACOS(-TAN($M$2)*TAN(N339))</f>
        <v>1.2222315970550921</v>
      </c>
      <c r="P339" s="15">
        <f>SIN($M$2)*SIN(N339)</f>
        <v>-0.24218835235730668</v>
      </c>
      <c r="Q339" s="15">
        <f>COS($M$2)*COS(N339)</f>
        <v>0.70908774383657358</v>
      </c>
      <c r="R339" s="15">
        <f>24*60/3.14*(0.082*M339*(1.527*P339+Q339*SIN(O339)))</f>
        <v>11.474151543599941</v>
      </c>
      <c r="S339" s="15">
        <f>R339*0.408</f>
        <v>4.6814538297887758</v>
      </c>
      <c r="U339" s="27">
        <f t="shared" si="126"/>
        <v>-0.38587213598969922</v>
      </c>
      <c r="V339" s="2">
        <f t="shared" si="127"/>
        <v>1.0286964498484381</v>
      </c>
      <c r="W339" s="28">
        <f t="shared" si="128"/>
        <v>1.2068967498027563</v>
      </c>
      <c r="X339" s="29">
        <f t="shared" si="129"/>
        <v>0</v>
      </c>
    </row>
    <row r="340" spans="1:24" x14ac:dyDescent="0.25">
      <c r="A340" s="7">
        <v>336</v>
      </c>
      <c r="B340" s="34">
        <v>43801</v>
      </c>
      <c r="C340" s="39">
        <v>0</v>
      </c>
      <c r="D340" s="39">
        <v>0</v>
      </c>
      <c r="E340" s="37">
        <v>0</v>
      </c>
      <c r="F340" s="42">
        <v>0</v>
      </c>
      <c r="G340" s="8">
        <f t="shared" ref="G340:G369" si="131">X340</f>
        <v>0</v>
      </c>
      <c r="H340" s="8">
        <f t="shared" si="122"/>
        <v>0</v>
      </c>
      <c r="I340" s="14">
        <f t="shared" si="123"/>
        <v>0</v>
      </c>
      <c r="J340" s="9">
        <f t="shared" ref="J340:J357" si="132">IF(J339-I340&gt;=0,IF(J339-I340&gt;$J$2,$J$2,J339-I340),0)</f>
        <v>100</v>
      </c>
      <c r="K340" s="9">
        <f t="shared" si="130"/>
        <v>0</v>
      </c>
      <c r="M340" s="15">
        <f t="shared" si="124"/>
        <v>1.028926234335507</v>
      </c>
      <c r="N340" s="15">
        <f t="shared" si="125"/>
        <v>-0.38806351762467117</v>
      </c>
      <c r="O340" s="15">
        <f t="shared" ref="O340:O369" si="133">ACOS(-TAN($M$2)*TAN(N340))</f>
        <v>1.219851799453481</v>
      </c>
      <c r="P340" s="15">
        <f t="shared" ref="P340:P369" si="134">SIN($M$2)*SIN(N340)</f>
        <v>-0.24354731220461157</v>
      </c>
      <c r="Q340" s="15">
        <f t="shared" ref="Q340:Q369" si="135">COS($M$2)*COS(N340)</f>
        <v>0.70842931074265481</v>
      </c>
      <c r="R340" s="15">
        <f t="shared" ref="R340:R369" si="136">24*60/3.14*(0.082*M340*(1.527*P340+Q340*SIN(O340)))</f>
        <v>11.35065682086768</v>
      </c>
      <c r="S340" s="15">
        <f t="shared" ref="S340:S369" si="137">R340*0.408</f>
        <v>4.6310679829140131</v>
      </c>
      <c r="U340" s="27">
        <f t="shared" si="126"/>
        <v>-0.38816439469898179</v>
      </c>
      <c r="V340" s="2">
        <f t="shared" si="127"/>
        <v>1.0289726827951293</v>
      </c>
      <c r="W340" s="28">
        <f t="shared" si="128"/>
        <v>1.2043894836885758</v>
      </c>
      <c r="X340" s="29">
        <f t="shared" si="129"/>
        <v>0</v>
      </c>
    </row>
    <row r="341" spans="1:24" x14ac:dyDescent="0.25">
      <c r="A341" s="7">
        <v>337</v>
      </c>
      <c r="B341" s="34">
        <v>43802</v>
      </c>
      <c r="C341" s="39">
        <v>0</v>
      </c>
      <c r="D341" s="39">
        <v>0</v>
      </c>
      <c r="E341" s="37">
        <v>0</v>
      </c>
      <c r="F341" s="42">
        <v>0</v>
      </c>
      <c r="G341" s="8">
        <f t="shared" si="131"/>
        <v>0</v>
      </c>
      <c r="H341" s="8">
        <f t="shared" si="122"/>
        <v>0</v>
      </c>
      <c r="I341" s="14">
        <f t="shared" si="123"/>
        <v>0</v>
      </c>
      <c r="J341" s="9">
        <f t="shared" si="132"/>
        <v>100</v>
      </c>
      <c r="K341" s="9">
        <f t="shared" si="130"/>
        <v>0</v>
      </c>
      <c r="M341" s="15">
        <f t="shared" si="124"/>
        <v>1.0291952158688664</v>
      </c>
      <c r="N341" s="15">
        <f t="shared" si="125"/>
        <v>-0.39022858985982334</v>
      </c>
      <c r="O341" s="15">
        <f t="shared" si="133"/>
        <v>1.2175858722472923</v>
      </c>
      <c r="P341" s="15">
        <f t="shared" si="134"/>
        <v>-0.24483662911024032</v>
      </c>
      <c r="Q341" s="15">
        <f t="shared" si="135"/>
        <v>0.7078006438304143</v>
      </c>
      <c r="R341" s="15">
        <f t="shared" si="136"/>
        <v>11.233172205761694</v>
      </c>
      <c r="S341" s="15">
        <f t="shared" si="137"/>
        <v>4.5831342599507705</v>
      </c>
      <c r="U341" s="27">
        <f t="shared" si="126"/>
        <v>-0.39034163192084126</v>
      </c>
      <c r="V341" s="2">
        <f t="shared" si="127"/>
        <v>1.0292403305106266</v>
      </c>
      <c r="W341" s="28">
        <f t="shared" si="128"/>
        <v>1.2020014301903312</v>
      </c>
      <c r="X341" s="29">
        <f t="shared" si="129"/>
        <v>0</v>
      </c>
    </row>
    <row r="342" spans="1:24" x14ac:dyDescent="0.25">
      <c r="A342" s="7">
        <v>338</v>
      </c>
      <c r="B342" s="34">
        <v>43803</v>
      </c>
      <c r="C342" s="39">
        <v>0</v>
      </c>
      <c r="D342" s="39">
        <v>0</v>
      </c>
      <c r="E342" s="37">
        <v>0</v>
      </c>
      <c r="F342" s="42">
        <v>0</v>
      </c>
      <c r="G342" s="8">
        <f t="shared" si="131"/>
        <v>0</v>
      </c>
      <c r="H342" s="8">
        <f t="shared" si="122"/>
        <v>0</v>
      </c>
      <c r="I342" s="14">
        <f t="shared" si="123"/>
        <v>0</v>
      </c>
      <c r="J342" s="9">
        <f t="shared" si="132"/>
        <v>100</v>
      </c>
      <c r="K342" s="9">
        <f t="shared" si="130"/>
        <v>0</v>
      </c>
      <c r="M342" s="15">
        <f t="shared" si="124"/>
        <v>1.0294555549987914</v>
      </c>
      <c r="N342" s="15">
        <f t="shared" si="125"/>
        <v>-0.39227814615152856</v>
      </c>
      <c r="O342" s="15">
        <f t="shared" si="133"/>
        <v>1.2154353708575492</v>
      </c>
      <c r="P342" s="15">
        <f t="shared" si="134"/>
        <v>-0.24605609803257864</v>
      </c>
      <c r="Q342" s="15">
        <f t="shared" si="135"/>
        <v>0.70720246192971759</v>
      </c>
      <c r="R342" s="15">
        <f t="shared" si="136"/>
        <v>11.121772522978301</v>
      </c>
      <c r="S342" s="15">
        <f t="shared" si="137"/>
        <v>4.5376831893751461</v>
      </c>
      <c r="U342" s="27">
        <f t="shared" si="126"/>
        <v>-0.39240320249290028</v>
      </c>
      <c r="V342" s="2">
        <f t="shared" si="127"/>
        <v>1.0294993136851356</v>
      </c>
      <c r="W342" s="28">
        <f t="shared" si="128"/>
        <v>1.1997342580530055</v>
      </c>
      <c r="X342" s="29">
        <f t="shared" si="129"/>
        <v>0</v>
      </c>
    </row>
    <row r="343" spans="1:24" x14ac:dyDescent="0.25">
      <c r="A343" s="7">
        <v>339</v>
      </c>
      <c r="B343" s="34">
        <v>43804</v>
      </c>
      <c r="C343" s="39">
        <v>0</v>
      </c>
      <c r="D343" s="39">
        <v>0</v>
      </c>
      <c r="E343" s="37">
        <v>0</v>
      </c>
      <c r="F343" s="42">
        <v>0</v>
      </c>
      <c r="G343" s="8">
        <f t="shared" si="131"/>
        <v>0</v>
      </c>
      <c r="H343" s="8">
        <f t="shared" si="122"/>
        <v>0</v>
      </c>
      <c r="I343" s="14">
        <f t="shared" si="123"/>
        <v>0</v>
      </c>
      <c r="J343" s="9">
        <f t="shared" si="132"/>
        <v>100</v>
      </c>
      <c r="K343" s="9">
        <f t="shared" si="130"/>
        <v>0</v>
      </c>
      <c r="M343" s="15">
        <f t="shared" si="124"/>
        <v>1.0297071746593749</v>
      </c>
      <c r="N343" s="15">
        <f t="shared" si="125"/>
        <v>-0.39421157978763188</v>
      </c>
      <c r="O343" s="15">
        <f t="shared" si="133"/>
        <v>1.2134017880756816</v>
      </c>
      <c r="P343" s="15">
        <f t="shared" si="134"/>
        <v>-0.24720552761085524</v>
      </c>
      <c r="Q343" s="15">
        <f t="shared" si="135"/>
        <v>0.70663544842513548</v>
      </c>
      <c r="R343" s="15">
        <f t="shared" si="136"/>
        <v>11.016529061764665</v>
      </c>
      <c r="S343" s="15">
        <f t="shared" si="137"/>
        <v>4.4947438571999827</v>
      </c>
      <c r="U343" s="27">
        <f t="shared" si="126"/>
        <v>-0.39434849552730611</v>
      </c>
      <c r="V343" s="2">
        <f t="shared" si="127"/>
        <v>1.0297495555763521</v>
      </c>
      <c r="W343" s="28">
        <f t="shared" si="128"/>
        <v>1.1975895699570724</v>
      </c>
      <c r="X343" s="29">
        <f t="shared" si="129"/>
        <v>0</v>
      </c>
    </row>
    <row r="344" spans="1:24" x14ac:dyDescent="0.25">
      <c r="A344" s="7">
        <v>340</v>
      </c>
      <c r="B344" s="34">
        <v>43805</v>
      </c>
      <c r="C344" s="39">
        <v>0</v>
      </c>
      <c r="D344" s="39">
        <v>0</v>
      </c>
      <c r="E344" s="37">
        <v>0</v>
      </c>
      <c r="F344" s="42">
        <v>0</v>
      </c>
      <c r="G344" s="8">
        <f t="shared" si="131"/>
        <v>0</v>
      </c>
      <c r="H344" s="8">
        <f t="shared" si="122"/>
        <v>0</v>
      </c>
      <c r="I344" s="14">
        <f t="shared" si="123"/>
        <v>0</v>
      </c>
      <c r="J344" s="9">
        <f t="shared" si="132"/>
        <v>100</v>
      </c>
      <c r="K344" s="9">
        <f t="shared" si="130"/>
        <v>0</v>
      </c>
      <c r="M344" s="15">
        <f t="shared" si="124"/>
        <v>1.0299500003658579</v>
      </c>
      <c r="N344" s="15">
        <f t="shared" si="125"/>
        <v>-0.39602831843074876</v>
      </c>
      <c r="O344" s="15">
        <f t="shared" si="133"/>
        <v>1.2114865505557804</v>
      </c>
      <c r="P344" s="15">
        <f t="shared" si="134"/>
        <v>-0.24828473978085153</v>
      </c>
      <c r="Q344" s="15">
        <f t="shared" si="135"/>
        <v>0.70610025056365433</v>
      </c>
      <c r="R344" s="15">
        <f t="shared" si="136"/>
        <v>10.917509500454821</v>
      </c>
      <c r="S344" s="15">
        <f t="shared" si="137"/>
        <v>4.4543438761855665</v>
      </c>
      <c r="U344" s="27">
        <f t="shared" si="126"/>
        <v>-0.39617693459174941</v>
      </c>
      <c r="V344" s="2">
        <f t="shared" si="127"/>
        <v>1.0299909820322035</v>
      </c>
      <c r="W344" s="28">
        <f t="shared" si="128"/>
        <v>1.1955688986711452</v>
      </c>
      <c r="X344" s="29">
        <f t="shared" si="129"/>
        <v>0</v>
      </c>
    </row>
    <row r="345" spans="1:24" x14ac:dyDescent="0.25">
      <c r="A345" s="7">
        <v>341</v>
      </c>
      <c r="B345" s="34">
        <v>43806</v>
      </c>
      <c r="C345" s="39">
        <v>0</v>
      </c>
      <c r="D345" s="39">
        <v>0</v>
      </c>
      <c r="E345" s="37">
        <v>0</v>
      </c>
      <c r="F345" s="42">
        <v>0</v>
      </c>
      <c r="G345" s="8">
        <f t="shared" si="131"/>
        <v>0</v>
      </c>
      <c r="H345" s="8">
        <f t="shared" si="122"/>
        <v>0</v>
      </c>
      <c r="I345" s="14">
        <f t="shared" si="123"/>
        <v>0</v>
      </c>
      <c r="J345" s="9">
        <f t="shared" si="132"/>
        <v>100</v>
      </c>
      <c r="K345" s="9">
        <f t="shared" si="130"/>
        <v>0</v>
      </c>
      <c r="M345" s="15">
        <f t="shared" si="124"/>
        <v>1.0301839602366785</v>
      </c>
      <c r="N345" s="15">
        <f t="shared" si="125"/>
        <v>-0.39772782428768849</v>
      </c>
      <c r="O345" s="15">
        <f t="shared" si="133"/>
        <v>1.2096910154059008</v>
      </c>
      <c r="P345" s="15">
        <f t="shared" si="134"/>
        <v>-0.24929356940635086</v>
      </c>
      <c r="Q345" s="15">
        <f t="shared" si="135"/>
        <v>0.70559747880153489</v>
      </c>
      <c r="R345" s="15">
        <f t="shared" si="136"/>
        <v>10.824777833793451</v>
      </c>
      <c r="S345" s="15">
        <f t="shared" si="137"/>
        <v>4.4165093561877278</v>
      </c>
      <c r="U345" s="27">
        <f t="shared" si="126"/>
        <v>-0.39788797788027469</v>
      </c>
      <c r="V345" s="2">
        <f t="shared" si="127"/>
        <v>1.0302235215128204</v>
      </c>
      <c r="W345" s="28">
        <f t="shared" si="128"/>
        <v>1.1936737033082245</v>
      </c>
      <c r="X345" s="29">
        <f t="shared" si="129"/>
        <v>0</v>
      </c>
    </row>
    <row r="346" spans="1:24" x14ac:dyDescent="0.25">
      <c r="A346" s="7">
        <v>342</v>
      </c>
      <c r="B346" s="34">
        <v>43807</v>
      </c>
      <c r="C346" s="39">
        <v>0</v>
      </c>
      <c r="D346" s="39">
        <v>0</v>
      </c>
      <c r="E346" s="37">
        <v>0</v>
      </c>
      <c r="F346" s="42">
        <v>0</v>
      </c>
      <c r="G346" s="8">
        <f t="shared" si="131"/>
        <v>0</v>
      </c>
      <c r="H346" s="8">
        <f t="shared" si="122"/>
        <v>0</v>
      </c>
      <c r="I346" s="14">
        <f t="shared" si="123"/>
        <v>0</v>
      </c>
      <c r="J346" s="9">
        <f t="shared" si="132"/>
        <v>100</v>
      </c>
      <c r="K346" s="9">
        <f t="shared" si="130"/>
        <v>0</v>
      </c>
      <c r="M346" s="15">
        <f t="shared" si="124"/>
        <v>1.03040898501475</v>
      </c>
      <c r="N346" s="15">
        <f t="shared" si="125"/>
        <v>-0.3993095942686532</v>
      </c>
      <c r="O346" s="15">
        <f t="shared" si="133"/>
        <v>1.2080164668945059</v>
      </c>
      <c r="P346" s="15">
        <f t="shared" si="134"/>
        <v>-0.25023186392748137</v>
      </c>
      <c r="Q346" s="15">
        <f t="shared" si="135"/>
        <v>0.70512770619056486</v>
      </c>
      <c r="R346" s="15">
        <f t="shared" si="136"/>
        <v>10.738394303250002</v>
      </c>
      <c r="S346" s="15">
        <f t="shared" si="137"/>
        <v>4.3812648757260009</v>
      </c>
      <c r="U346" s="27">
        <f t="shared" si="126"/>
        <v>-0.39948111837382821</v>
      </c>
      <c r="V346" s="2">
        <f t="shared" si="127"/>
        <v>1.0304471051117361</v>
      </c>
      <c r="W346" s="28">
        <f t="shared" si="128"/>
        <v>1.191905365703593</v>
      </c>
      <c r="X346" s="29">
        <f t="shared" si="129"/>
        <v>0</v>
      </c>
    </row>
    <row r="347" spans="1:24" x14ac:dyDescent="0.25">
      <c r="A347" s="7">
        <v>343</v>
      </c>
      <c r="B347" s="34">
        <v>43808</v>
      </c>
      <c r="C347" s="39">
        <v>0</v>
      </c>
      <c r="D347" s="39">
        <v>0</v>
      </c>
      <c r="E347" s="37">
        <v>0</v>
      </c>
      <c r="F347" s="42">
        <v>0</v>
      </c>
      <c r="G347" s="8">
        <f t="shared" si="131"/>
        <v>0</v>
      </c>
      <c r="H347" s="8">
        <f t="shared" si="122"/>
        <v>0</v>
      </c>
      <c r="I347" s="14">
        <f t="shared" si="123"/>
        <v>0</v>
      </c>
      <c r="J347" s="9">
        <f t="shared" si="132"/>
        <v>100</v>
      </c>
      <c r="K347" s="9">
        <f t="shared" si="130"/>
        <v>0</v>
      </c>
      <c r="M347" s="15">
        <f t="shared" si="124"/>
        <v>1.0306250080879631</v>
      </c>
      <c r="N347" s="15">
        <f t="shared" si="125"/>
        <v>-0.40077316013616249</v>
      </c>
      <c r="O347" s="15">
        <f t="shared" si="133"/>
        <v>1.2064641132879368</v>
      </c>
      <c r="P347" s="15">
        <f t="shared" si="134"/>
        <v>-0.2510994830270431</v>
      </c>
      <c r="Q347" s="15">
        <f t="shared" si="135"/>
        <v>0.70469146780392711</v>
      </c>
      <c r="R347" s="15">
        <f t="shared" si="136"/>
        <v>10.658415330525795</v>
      </c>
      <c r="S347" s="15">
        <f t="shared" si="137"/>
        <v>4.3486334548545242</v>
      </c>
      <c r="U347" s="27">
        <f t="shared" si="126"/>
        <v>-0.40095588399049903</v>
      </c>
      <c r="V347" s="2">
        <f t="shared" si="127"/>
        <v>1.0306616665763046</v>
      </c>
      <c r="W347" s="28">
        <f t="shared" si="128"/>
        <v>1.1902651869322214</v>
      </c>
      <c r="X347" s="29">
        <f t="shared" si="129"/>
        <v>0</v>
      </c>
    </row>
    <row r="348" spans="1:24" x14ac:dyDescent="0.25">
      <c r="A348" s="7">
        <v>344</v>
      </c>
      <c r="B348" s="34">
        <v>43809</v>
      </c>
      <c r="C348" s="39">
        <v>0</v>
      </c>
      <c r="D348" s="39">
        <v>0</v>
      </c>
      <c r="E348" s="37">
        <v>0</v>
      </c>
      <c r="F348" s="42">
        <v>0</v>
      </c>
      <c r="G348" s="8">
        <f t="shared" si="131"/>
        <v>0</v>
      </c>
      <c r="H348" s="8">
        <f t="shared" si="122"/>
        <v>0</v>
      </c>
      <c r="I348" s="14">
        <f t="shared" si="123"/>
        <v>0</v>
      </c>
      <c r="J348" s="9">
        <f t="shared" si="132"/>
        <v>100</v>
      </c>
      <c r="K348" s="9">
        <f t="shared" si="130"/>
        <v>0</v>
      </c>
      <c r="M348" s="15">
        <f t="shared" si="124"/>
        <v>1.030831965508904</v>
      </c>
      <c r="N348" s="15">
        <f t="shared" si="125"/>
        <v>-0.402118088643662</v>
      </c>
      <c r="O348" s="15">
        <f t="shared" si="133"/>
        <v>1.2050350838344919</v>
      </c>
      <c r="P348" s="15">
        <f t="shared" si="134"/>
        <v>-0.25189629831585425</v>
      </c>
      <c r="Q348" s="15">
        <f t="shared" si="135"/>
        <v>0.70428926020187732</v>
      </c>
      <c r="R348" s="15">
        <f t="shared" si="136"/>
        <v>10.584893454454225</v>
      </c>
      <c r="S348" s="15">
        <f t="shared" si="137"/>
        <v>4.318636529417323</v>
      </c>
      <c r="U348" s="27">
        <f t="shared" si="126"/>
        <v>-0.40231183772540663</v>
      </c>
      <c r="V348" s="2">
        <f t="shared" si="127"/>
        <v>1.0308671423273339</v>
      </c>
      <c r="W348" s="28">
        <f t="shared" si="128"/>
        <v>1.1887543839832446</v>
      </c>
      <c r="X348" s="29">
        <f t="shared" si="129"/>
        <v>0</v>
      </c>
    </row>
    <row r="349" spans="1:24" x14ac:dyDescent="0.25">
      <c r="A349" s="7">
        <v>345</v>
      </c>
      <c r="B349" s="34">
        <v>43810</v>
      </c>
      <c r="C349" s="39">
        <v>0</v>
      </c>
      <c r="D349" s="39">
        <v>0</v>
      </c>
      <c r="E349" s="37">
        <v>0</v>
      </c>
      <c r="F349" s="42">
        <v>0</v>
      </c>
      <c r="G349" s="8">
        <f t="shared" si="131"/>
        <v>0</v>
      </c>
      <c r="H349" s="8">
        <f t="shared" si="122"/>
        <v>0</v>
      </c>
      <c r="I349" s="14">
        <f t="shared" si="123"/>
        <v>0</v>
      </c>
      <c r="J349" s="9">
        <f t="shared" si="132"/>
        <v>100</v>
      </c>
      <c r="K349" s="9">
        <f t="shared" si="130"/>
        <v>0</v>
      </c>
      <c r="M349" s="15">
        <f t="shared" si="124"/>
        <v>1.0310297960137844</v>
      </c>
      <c r="N349" s="15">
        <f t="shared" si="125"/>
        <v>-0.40334398166377333</v>
      </c>
      <c r="O349" s="15">
        <f t="shared" si="133"/>
        <v>1.2037304259102419</v>
      </c>
      <c r="P349" s="15">
        <f t="shared" si="134"/>
        <v>-0.2526221930380847</v>
      </c>
      <c r="Q349" s="15">
        <f t="shared" si="135"/>
        <v>0.70392154093740322</v>
      </c>
      <c r="R349" s="15">
        <f t="shared" si="136"/>
        <v>10.517877271490358</v>
      </c>
      <c r="S349" s="15">
        <f t="shared" si="137"/>
        <v>4.2912939267680654</v>
      </c>
      <c r="U349" s="27">
        <f t="shared" si="126"/>
        <v>-0.40354857778019576</v>
      </c>
      <c r="V349" s="2">
        <f t="shared" si="127"/>
        <v>1.0310634714779239</v>
      </c>
      <c r="W349" s="28">
        <f t="shared" si="128"/>
        <v>1.1873740866086111</v>
      </c>
      <c r="X349" s="29">
        <f t="shared" si="129"/>
        <v>0</v>
      </c>
    </row>
    <row r="350" spans="1:24" x14ac:dyDescent="0.25">
      <c r="A350" s="7">
        <v>346</v>
      </c>
      <c r="B350" s="34">
        <v>43811</v>
      </c>
      <c r="C350" s="39">
        <v>0</v>
      </c>
      <c r="D350" s="39">
        <v>0</v>
      </c>
      <c r="E350" s="37">
        <v>0</v>
      </c>
      <c r="F350" s="42">
        <v>0</v>
      </c>
      <c r="G350" s="8">
        <f t="shared" si="131"/>
        <v>0</v>
      </c>
      <c r="H350" s="8">
        <f t="shared" si="122"/>
        <v>0</v>
      </c>
      <c r="I350" s="14">
        <f t="shared" si="123"/>
        <v>0</v>
      </c>
      <c r="J350" s="9">
        <f t="shared" si="132"/>
        <v>100</v>
      </c>
      <c r="K350" s="9">
        <f t="shared" si="130"/>
        <v>0</v>
      </c>
      <c r="M350" s="15">
        <f t="shared" si="124"/>
        <v>1.0312184410405765</v>
      </c>
      <c r="N350" s="15">
        <f t="shared" si="125"/>
        <v>-0.40445047630614872</v>
      </c>
      <c r="O350" s="15">
        <f t="shared" si="133"/>
        <v>1.2025511023411619</v>
      </c>
      <c r="P350" s="15">
        <f t="shared" si="134"/>
        <v>-0.25327706179748061</v>
      </c>
      <c r="Q350" s="15">
        <f t="shared" si="135"/>
        <v>0.70358872810201667</v>
      </c>
      <c r="R350" s="15">
        <f t="shared" si="136"/>
        <v>10.457411379980826</v>
      </c>
      <c r="S350" s="15">
        <f t="shared" si="137"/>
        <v>4.2666238430321766</v>
      </c>
      <c r="U350" s="27">
        <f t="shared" si="126"/>
        <v>-0.4046657376820969</v>
      </c>
      <c r="V350" s="2">
        <f t="shared" si="127"/>
        <v>1.0312505958515106</v>
      </c>
      <c r="W350" s="28">
        <f t="shared" si="128"/>
        <v>1.1861253343624054</v>
      </c>
      <c r="X350" s="29">
        <f t="shared" si="129"/>
        <v>0</v>
      </c>
    </row>
    <row r="351" spans="1:24" x14ac:dyDescent="0.25">
      <c r="A351" s="7">
        <v>347</v>
      </c>
      <c r="B351" s="34">
        <v>43812</v>
      </c>
      <c r="C351" s="39">
        <v>0</v>
      </c>
      <c r="D351" s="39">
        <v>0</v>
      </c>
      <c r="E351" s="37">
        <v>0</v>
      </c>
      <c r="F351" s="42">
        <v>0</v>
      </c>
      <c r="G351" s="8">
        <f t="shared" si="131"/>
        <v>0</v>
      </c>
      <c r="H351" s="8">
        <f t="shared" si="122"/>
        <v>0</v>
      </c>
      <c r="I351" s="14">
        <f t="shared" si="123"/>
        <v>0</v>
      </c>
      <c r="J351" s="9">
        <f t="shared" si="132"/>
        <v>100</v>
      </c>
      <c r="K351" s="9">
        <f t="shared" si="130"/>
        <v>0</v>
      </c>
      <c r="M351" s="15">
        <f t="shared" si="124"/>
        <v>1.0313978447463497</v>
      </c>
      <c r="N351" s="15">
        <f t="shared" si="125"/>
        <v>-0.40543724502489342</v>
      </c>
      <c r="O351" s="15">
        <f t="shared" si="133"/>
        <v>1.2014979889154687</v>
      </c>
      <c r="P351" s="15">
        <f t="shared" si="134"/>
        <v>-0.25386081030531743</v>
      </c>
      <c r="Q351" s="15">
        <f t="shared" si="135"/>
        <v>0.70329119991181255</v>
      </c>
      <c r="R351" s="15">
        <f t="shared" si="136"/>
        <v>10.40353632839745</v>
      </c>
      <c r="S351" s="15">
        <f t="shared" si="137"/>
        <v>4.2446428219861598</v>
      </c>
      <c r="U351" s="27">
        <f t="shared" si="126"/>
        <v>-0.40566298639252096</v>
      </c>
      <c r="V351" s="2">
        <f t="shared" si="127"/>
        <v>1.031428459999103</v>
      </c>
      <c r="W351" s="28">
        <f t="shared" si="128"/>
        <v>1.185009073846615</v>
      </c>
      <c r="X351" s="29">
        <f t="shared" si="129"/>
        <v>0</v>
      </c>
    </row>
    <row r="352" spans="1:24" x14ac:dyDescent="0.25">
      <c r="A352" s="7">
        <v>348</v>
      </c>
      <c r="B352" s="34">
        <v>43813</v>
      </c>
      <c r="C352" s="39">
        <v>0</v>
      </c>
      <c r="D352" s="39">
        <v>0</v>
      </c>
      <c r="E352" s="37">
        <v>0</v>
      </c>
      <c r="F352" s="42">
        <v>0</v>
      </c>
      <c r="G352" s="8">
        <f t="shared" si="131"/>
        <v>0</v>
      </c>
      <c r="H352" s="8">
        <f t="shared" si="122"/>
        <v>0</v>
      </c>
      <c r="I352" s="14">
        <f t="shared" si="123"/>
        <v>0</v>
      </c>
      <c r="J352" s="9">
        <f t="shared" si="132"/>
        <v>100</v>
      </c>
      <c r="K352" s="9">
        <f t="shared" si="130"/>
        <v>0</v>
      </c>
      <c r="M352" s="15">
        <f t="shared" si="124"/>
        <v>1.0315679540237996</v>
      </c>
      <c r="N352" s="15">
        <f t="shared" si="125"/>
        <v>-0.40630399571552694</v>
      </c>
      <c r="O352" s="15">
        <f t="shared" si="133"/>
        <v>1.2005718720992566</v>
      </c>
      <c r="P352" s="15">
        <f t="shared" si="134"/>
        <v>-0.25437335515084836</v>
      </c>
      <c r="Q352" s="15">
        <f t="shared" si="135"/>
        <v>0.70302929433390393</v>
      </c>
      <c r="R352" s="15">
        <f t="shared" si="136"/>
        <v>10.356288567708813</v>
      </c>
      <c r="S352" s="15">
        <f t="shared" si="137"/>
        <v>4.2253657356251955</v>
      </c>
      <c r="U352" s="27">
        <f t="shared" si="126"/>
        <v>-0.40654002840515269</v>
      </c>
      <c r="V352" s="2">
        <f t="shared" si="127"/>
        <v>1.0315970112157162</v>
      </c>
      <c r="W352" s="28">
        <f t="shared" si="128"/>
        <v>1.1840261561782273</v>
      </c>
      <c r="X352" s="29">
        <f t="shared" si="129"/>
        <v>0</v>
      </c>
    </row>
    <row r="353" spans="1:24" x14ac:dyDescent="0.25">
      <c r="A353" s="7">
        <v>349</v>
      </c>
      <c r="B353" s="34">
        <v>43814</v>
      </c>
      <c r="C353" s="39">
        <v>0</v>
      </c>
      <c r="D353" s="39">
        <v>0</v>
      </c>
      <c r="E353" s="39">
        <v>0</v>
      </c>
      <c r="F353" s="42">
        <v>0</v>
      </c>
      <c r="G353" s="8">
        <f t="shared" si="131"/>
        <v>0</v>
      </c>
      <c r="H353" s="8">
        <f t="shared" si="122"/>
        <v>0</v>
      </c>
      <c r="I353" s="14">
        <f t="shared" si="123"/>
        <v>0</v>
      </c>
      <c r="J353" s="9">
        <f t="shared" si="132"/>
        <v>100</v>
      </c>
      <c r="K353" s="9">
        <f t="shared" si="130"/>
        <v>0</v>
      </c>
      <c r="M353" s="15">
        <f t="shared" si="124"/>
        <v>1.0317287185169708</v>
      </c>
      <c r="N353" s="15">
        <f t="shared" si="125"/>
        <v>-0.40705047180145221</v>
      </c>
      <c r="O353" s="15">
        <f t="shared" si="133"/>
        <v>1.1997734469676098</v>
      </c>
      <c r="P353" s="15">
        <f t="shared" si="134"/>
        <v>-0.25481462359494583</v>
      </c>
      <c r="Q353" s="15">
        <f t="shared" si="135"/>
        <v>0.7028033087533383</v>
      </c>
      <c r="R353" s="15">
        <f t="shared" si="136"/>
        <v>10.315700408053644</v>
      </c>
      <c r="S353" s="15">
        <f t="shared" si="137"/>
        <v>4.2088057664858862</v>
      </c>
      <c r="U353" s="27">
        <f t="shared" si="126"/>
        <v>-0.40729660383351551</v>
      </c>
      <c r="V353" s="2">
        <f t="shared" si="127"/>
        <v>1.031756199555987</v>
      </c>
      <c r="W353" s="28">
        <f t="shared" si="128"/>
        <v>1.1831773346915451</v>
      </c>
      <c r="X353" s="29">
        <f t="shared" si="129"/>
        <v>0</v>
      </c>
    </row>
    <row r="354" spans="1:24" x14ac:dyDescent="0.25">
      <c r="A354" s="7">
        <v>350</v>
      </c>
      <c r="B354" s="34">
        <v>43815</v>
      </c>
      <c r="C354" s="39">
        <v>0</v>
      </c>
      <c r="D354" s="39">
        <v>0</v>
      </c>
      <c r="E354" s="39">
        <v>0</v>
      </c>
      <c r="F354" s="42">
        <v>0</v>
      </c>
      <c r="G354" s="8">
        <f t="shared" si="131"/>
        <v>0</v>
      </c>
      <c r="H354" s="8">
        <f t="shared" si="122"/>
        <v>0</v>
      </c>
      <c r="I354" s="14">
        <f t="shared" si="123"/>
        <v>0</v>
      </c>
      <c r="J354" s="9">
        <f t="shared" si="132"/>
        <v>100</v>
      </c>
      <c r="K354" s="9">
        <f t="shared" si="130"/>
        <v>0</v>
      </c>
      <c r="M354" s="15">
        <f t="shared" si="124"/>
        <v>1.0318800906361612</v>
      </c>
      <c r="N354" s="15">
        <f t="shared" si="125"/>
        <v>-0.40767645230990684</v>
      </c>
      <c r="O354" s="15">
        <f t="shared" si="133"/>
        <v>1.1991033153623492</v>
      </c>
      <c r="P354" s="15">
        <f t="shared" si="134"/>
        <v>-0.25518455338755902</v>
      </c>
      <c r="Q354" s="15">
        <f t="shared" si="135"/>
        <v>0.70261349968057341</v>
      </c>
      <c r="R354" s="15">
        <f t="shared" si="136"/>
        <v>10.281799979867341</v>
      </c>
      <c r="S354" s="15">
        <f t="shared" si="137"/>
        <v>4.1949743917858751</v>
      </c>
      <c r="U354" s="27">
        <f t="shared" si="126"/>
        <v>-0.4079324884879818</v>
      </c>
      <c r="V354" s="2">
        <f t="shared" si="127"/>
        <v>1.0319059778489741</v>
      </c>
      <c r="W354" s="28">
        <f t="shared" si="128"/>
        <v>1.1824632628884608</v>
      </c>
      <c r="X354" s="29">
        <f t="shared" si="129"/>
        <v>0</v>
      </c>
    </row>
    <row r="355" spans="1:24" x14ac:dyDescent="0.25">
      <c r="A355" s="7">
        <v>351</v>
      </c>
      <c r="B355" s="34">
        <v>43816</v>
      </c>
      <c r="C355" s="39">
        <v>0</v>
      </c>
      <c r="D355" s="39">
        <v>0</v>
      </c>
      <c r="E355" s="39">
        <v>0</v>
      </c>
      <c r="F355" s="42">
        <v>0</v>
      </c>
      <c r="G355" s="8">
        <f t="shared" si="131"/>
        <v>0</v>
      </c>
      <c r="H355" s="8">
        <f t="shared" si="122"/>
        <v>0</v>
      </c>
      <c r="I355" s="14">
        <f t="shared" si="123"/>
        <v>0</v>
      </c>
      <c r="J355" s="9">
        <f t="shared" si="132"/>
        <v>100</v>
      </c>
      <c r="K355" s="9">
        <f t="shared" si="130"/>
        <v>0</v>
      </c>
      <c r="M355" s="15">
        <f t="shared" si="124"/>
        <v>1.0320220255720116</v>
      </c>
      <c r="N355" s="15">
        <f t="shared" si="125"/>
        <v>-0.40818175193737699</v>
      </c>
      <c r="O355" s="15">
        <f t="shared" si="133"/>
        <v>1.1985619842864497</v>
      </c>
      <c r="P355" s="15">
        <f t="shared" si="134"/>
        <v>-0.255483092609542</v>
      </c>
      <c r="Q355" s="15">
        <f t="shared" si="135"/>
        <v>0.70246008249958636</v>
      </c>
      <c r="R355" s="15">
        <f t="shared" si="136"/>
        <v>10.25461119959912</v>
      </c>
      <c r="S355" s="15">
        <f t="shared" si="137"/>
        <v>4.183881369436441</v>
      </c>
      <c r="U355" s="27">
        <f t="shared" si="126"/>
        <v>-0.40844749394220498</v>
      </c>
      <c r="V355" s="2">
        <f t="shared" si="127"/>
        <v>1.0320463017121373</v>
      </c>
      <c r="W355" s="28">
        <f t="shared" si="128"/>
        <v>1.1818844926481922</v>
      </c>
      <c r="X355" s="29">
        <f t="shared" si="129"/>
        <v>0</v>
      </c>
    </row>
    <row r="356" spans="1:24" x14ac:dyDescent="0.25">
      <c r="A356" s="7">
        <v>352</v>
      </c>
      <c r="B356" s="34">
        <v>43817</v>
      </c>
      <c r="C356" s="39">
        <v>0</v>
      </c>
      <c r="D356" s="39">
        <v>0</v>
      </c>
      <c r="E356" s="39">
        <v>0</v>
      </c>
      <c r="F356" s="42">
        <v>0</v>
      </c>
      <c r="G356" s="8">
        <f t="shared" si="131"/>
        <v>0</v>
      </c>
      <c r="H356" s="8">
        <f t="shared" si="122"/>
        <v>0</v>
      </c>
      <c r="I356" s="14">
        <f t="shared" si="123"/>
        <v>0</v>
      </c>
      <c r="J356" s="9">
        <f t="shared" si="132"/>
        <v>100</v>
      </c>
      <c r="K356" s="9">
        <f t="shared" si="130"/>
        <v>0</v>
      </c>
      <c r="M356" s="15">
        <f t="shared" si="124"/>
        <v>1.0321544813087693</v>
      </c>
      <c r="N356" s="15">
        <f t="shared" si="125"/>
        <v>-0.40856622110445012</v>
      </c>
      <c r="O356" s="15">
        <f t="shared" si="133"/>
        <v>1.1981498645439537</v>
      </c>
      <c r="P356" s="15">
        <f t="shared" si="134"/>
        <v>-0.25571019953932567</v>
      </c>
      <c r="Q356" s="15">
        <f t="shared" si="135"/>
        <v>0.70234323125667308</v>
      </c>
      <c r="R356" s="15">
        <f t="shared" si="136"/>
        <v>10.234153740142302</v>
      </c>
      <c r="S356" s="15">
        <f t="shared" si="137"/>
        <v>4.1755347259780589</v>
      </c>
      <c r="U356" s="27">
        <f t="shared" si="126"/>
        <v>-0.40884146758895429</v>
      </c>
      <c r="V356" s="2">
        <f t="shared" si="127"/>
        <v>1.0321771295644875</v>
      </c>
      <c r="W356" s="28">
        <f t="shared" si="128"/>
        <v>1.1814414727066029</v>
      </c>
      <c r="X356" s="29">
        <f t="shared" si="129"/>
        <v>0</v>
      </c>
    </row>
    <row r="357" spans="1:24" x14ac:dyDescent="0.25">
      <c r="A357" s="7">
        <v>353</v>
      </c>
      <c r="B357" s="34">
        <v>43818</v>
      </c>
      <c r="C357" s="39">
        <v>0</v>
      </c>
      <c r="D357" s="39">
        <v>0</v>
      </c>
      <c r="E357" s="39">
        <v>0</v>
      </c>
      <c r="F357" s="42">
        <v>0</v>
      </c>
      <c r="G357" s="8">
        <f t="shared" si="131"/>
        <v>0</v>
      </c>
      <c r="H357" s="8">
        <f t="shared" si="122"/>
        <v>0</v>
      </c>
      <c r="I357" s="14">
        <f t="shared" si="123"/>
        <v>0</v>
      </c>
      <c r="J357" s="9">
        <f t="shared" si="132"/>
        <v>100</v>
      </c>
      <c r="K357" s="9">
        <f t="shared" si="130"/>
        <v>0</v>
      </c>
      <c r="M357" s="15">
        <f t="shared" si="124"/>
        <v>1.0322774186367252</v>
      </c>
      <c r="N357" s="15">
        <f t="shared" si="125"/>
        <v>-0.4088297460000942</v>
      </c>
      <c r="O357" s="15">
        <f t="shared" si="133"/>
        <v>1.19786726963291</v>
      </c>
      <c r="P357" s="15">
        <f t="shared" si="134"/>
        <v>-0.25586584254483663</v>
      </c>
      <c r="Q357" s="15">
        <f t="shared" si="135"/>
        <v>0.70226307848998648</v>
      </c>
      <c r="R357" s="15">
        <f t="shared" si="136"/>
        <v>10.22044300608372</v>
      </c>
      <c r="S357" s="15">
        <f t="shared" si="137"/>
        <v>4.1699407464821574</v>
      </c>
      <c r="U357" s="27">
        <f t="shared" si="126"/>
        <v>-0.40911429268533533</v>
      </c>
      <c r="V357" s="2">
        <f t="shared" si="127"/>
        <v>1.0322984226389083</v>
      </c>
      <c r="W357" s="28">
        <f t="shared" si="128"/>
        <v>1.1811345474137931</v>
      </c>
      <c r="X357" s="29">
        <f t="shared" si="129"/>
        <v>0</v>
      </c>
    </row>
    <row r="358" spans="1:24" x14ac:dyDescent="0.25">
      <c r="A358" s="7">
        <v>354</v>
      </c>
      <c r="B358" s="34">
        <v>43819</v>
      </c>
      <c r="C358" s="39">
        <v>0</v>
      </c>
      <c r="D358" s="39">
        <v>0</v>
      </c>
      <c r="E358" s="39">
        <v>0</v>
      </c>
      <c r="F358" s="42">
        <v>0</v>
      </c>
      <c r="G358" s="8">
        <f t="shared" si="131"/>
        <v>0</v>
      </c>
      <c r="H358" s="8">
        <f t="shared" si="122"/>
        <v>0</v>
      </c>
      <c r="I358" s="14">
        <f t="shared" si="123"/>
        <v>0</v>
      </c>
      <c r="J358" s="9">
        <f t="shared" ref="J358:J367" si="138">IF(J357-I358&gt;=0,IF(J357-I358&gt;$J$2,$J$2,J357-I358),0)</f>
        <v>100</v>
      </c>
      <c r="K358" s="9">
        <f t="shared" si="130"/>
        <v>0</v>
      </c>
      <c r="M358" s="15">
        <f t="shared" si="124"/>
        <v>1.0323908011638214</v>
      </c>
      <c r="N358" s="15">
        <f t="shared" si="125"/>
        <v>-0.40897224861534787</v>
      </c>
      <c r="O358" s="15">
        <f t="shared" si="133"/>
        <v>1.1977144148975079</v>
      </c>
      <c r="P358" s="15">
        <f t="shared" si="134"/>
        <v>-0.2559500000009875</v>
      </c>
      <c r="Q358" s="15">
        <f t="shared" si="135"/>
        <v>0.70221971509985026</v>
      </c>
      <c r="R358" s="15">
        <f t="shared" si="136"/>
        <v>10.213490113860832</v>
      </c>
      <c r="S358" s="15">
        <f t="shared" si="137"/>
        <v>4.167103966455219</v>
      </c>
      <c r="U358" s="27">
        <f t="shared" si="126"/>
        <v>-0.4092658883873842</v>
      </c>
      <c r="V358" s="2">
        <f t="shared" si="127"/>
        <v>1.032410144993644</v>
      </c>
      <c r="W358" s="28">
        <f t="shared" si="128"/>
        <v>1.1809639557770866</v>
      </c>
      <c r="X358" s="29">
        <f t="shared" si="129"/>
        <v>0</v>
      </c>
    </row>
    <row r="359" spans="1:24" x14ac:dyDescent="0.25">
      <c r="A359" s="7">
        <v>355</v>
      </c>
      <c r="B359" s="34">
        <v>43820</v>
      </c>
      <c r="C359" s="39">
        <v>0</v>
      </c>
      <c r="D359" s="39">
        <v>0</v>
      </c>
      <c r="E359" s="39">
        <v>0</v>
      </c>
      <c r="F359" s="42">
        <v>0</v>
      </c>
      <c r="G359" s="8">
        <f t="shared" si="131"/>
        <v>0</v>
      </c>
      <c r="H359" s="8">
        <f t="shared" si="122"/>
        <v>0</v>
      </c>
      <c r="I359" s="14">
        <f t="shared" si="123"/>
        <v>0</v>
      </c>
      <c r="J359" s="9">
        <f t="shared" si="138"/>
        <v>100</v>
      </c>
      <c r="K359" s="9">
        <f t="shared" si="130"/>
        <v>0</v>
      </c>
      <c r="M359" s="15">
        <f t="shared" si="124"/>
        <v>1.0324945953264237</v>
      </c>
      <c r="N359" s="15">
        <f t="shared" si="125"/>
        <v>-0.40899368676641307</v>
      </c>
      <c r="O359" s="15">
        <f t="shared" si="133"/>
        <v>1.1976914169441493</v>
      </c>
      <c r="P359" s="15">
        <f t="shared" si="134"/>
        <v>-0.25596266023298575</v>
      </c>
      <c r="Q359" s="15">
        <f t="shared" si="135"/>
        <v>0.70221319025987494</v>
      </c>
      <c r="R359" s="15">
        <f t="shared" si="136"/>
        <v>10.213301876896612</v>
      </c>
      <c r="S359" s="15">
        <f t="shared" si="137"/>
        <v>4.1670271657738169</v>
      </c>
      <c r="U359" s="27">
        <f t="shared" si="126"/>
        <v>-0.40929620977402259</v>
      </c>
      <c r="V359" s="2">
        <f t="shared" si="127"/>
        <v>1.03251226352295</v>
      </c>
      <c r="W359" s="28">
        <f t="shared" si="128"/>
        <v>1.1809298307949412</v>
      </c>
      <c r="X359" s="29">
        <f t="shared" si="129"/>
        <v>0</v>
      </c>
    </row>
    <row r="360" spans="1:24" x14ac:dyDescent="0.25">
      <c r="A360" s="7">
        <v>356</v>
      </c>
      <c r="B360" s="34">
        <v>43821</v>
      </c>
      <c r="C360" s="39">
        <v>0</v>
      </c>
      <c r="D360" s="39">
        <v>0</v>
      </c>
      <c r="E360" s="39">
        <v>0</v>
      </c>
      <c r="F360" s="42">
        <v>0</v>
      </c>
      <c r="G360" s="8">
        <f t="shared" si="131"/>
        <v>0</v>
      </c>
      <c r="H360" s="8">
        <f t="shared" si="122"/>
        <v>0</v>
      </c>
      <c r="I360" s="14">
        <f t="shared" si="123"/>
        <v>0</v>
      </c>
      <c r="J360" s="9">
        <f t="shared" si="138"/>
        <v>100</v>
      </c>
      <c r="K360" s="9">
        <f t="shared" si="130"/>
        <v>0</v>
      </c>
      <c r="M360" s="15">
        <f t="shared" si="124"/>
        <v>1.0325887703992578</v>
      </c>
      <c r="N360" s="15">
        <f t="shared" si="125"/>
        <v>-0.40889405410714219</v>
      </c>
      <c r="O360" s="15">
        <f t="shared" si="133"/>
        <v>1.1977982933247437</v>
      </c>
      <c r="P360" s="15">
        <f t="shared" si="134"/>
        <v>-0.2559038214856314</v>
      </c>
      <c r="Q360" s="15">
        <f t="shared" si="135"/>
        <v>0.70224351136889551</v>
      </c>
      <c r="R360" s="15">
        <f t="shared" si="136"/>
        <v>10.219880795763471</v>
      </c>
      <c r="S360" s="15">
        <f t="shared" si="137"/>
        <v>4.1697113646714961</v>
      </c>
      <c r="U360" s="27">
        <f t="shared" si="126"/>
        <v>-0.40920524786036933</v>
      </c>
      <c r="V360" s="2">
        <f t="shared" si="127"/>
        <v>1.032604747966902</v>
      </c>
      <c r="W360" s="28">
        <f t="shared" si="128"/>
        <v>1.1810321990856427</v>
      </c>
      <c r="X360" s="29">
        <f t="shared" si="129"/>
        <v>0</v>
      </c>
    </row>
    <row r="361" spans="1:24" x14ac:dyDescent="0.25">
      <c r="A361" s="7">
        <v>357</v>
      </c>
      <c r="B361" s="34">
        <v>43822</v>
      </c>
      <c r="C361" s="39">
        <v>0</v>
      </c>
      <c r="D361" s="39">
        <v>0</v>
      </c>
      <c r="E361" s="39">
        <v>0</v>
      </c>
      <c r="F361" s="42">
        <v>0</v>
      </c>
      <c r="G361" s="8">
        <f t="shared" si="131"/>
        <v>0</v>
      </c>
      <c r="H361" s="8">
        <f t="shared" si="122"/>
        <v>0</v>
      </c>
      <c r="I361" s="14">
        <f t="shared" si="123"/>
        <v>0</v>
      </c>
      <c r="J361" s="9">
        <f t="shared" si="138"/>
        <v>100</v>
      </c>
      <c r="K361" s="9">
        <f t="shared" si="130"/>
        <v>0</v>
      </c>
      <c r="M361" s="15">
        <f t="shared" si="124"/>
        <v>1.0326732985045035</v>
      </c>
      <c r="N361" s="15">
        <f t="shared" si="125"/>
        <v>-0.4086733801309167</v>
      </c>
      <c r="O361" s="15">
        <f t="shared" si="133"/>
        <v>1.198034962489005</v>
      </c>
      <c r="P361" s="15">
        <f t="shared" si="134"/>
        <v>-0.25577349191869525</v>
      </c>
      <c r="Q361" s="15">
        <f t="shared" si="135"/>
        <v>0.70231064404374244</v>
      </c>
      <c r="R361" s="15">
        <f t="shared" si="136"/>
        <v>10.233225053407821</v>
      </c>
      <c r="S361" s="15">
        <f t="shared" si="137"/>
        <v>4.1751558217903906</v>
      </c>
      <c r="U361" s="27">
        <f t="shared" si="126"/>
        <v>-0.40899302960040246</v>
      </c>
      <c r="V361" s="2">
        <f t="shared" si="127"/>
        <v>1.0326875709203633</v>
      </c>
      <c r="W361" s="28">
        <f t="shared" si="128"/>
        <v>1.181270980812934</v>
      </c>
      <c r="X361" s="29">
        <f t="shared" si="129"/>
        <v>0</v>
      </c>
    </row>
    <row r="362" spans="1:24" x14ac:dyDescent="0.25">
      <c r="A362" s="7">
        <v>358</v>
      </c>
      <c r="B362" s="34">
        <v>43823</v>
      </c>
      <c r="C362" s="39">
        <v>0</v>
      </c>
      <c r="D362" s="39">
        <v>0</v>
      </c>
      <c r="E362" s="39">
        <v>0</v>
      </c>
      <c r="F362" s="42">
        <v>0</v>
      </c>
      <c r="G362" s="8">
        <f t="shared" si="131"/>
        <v>0</v>
      </c>
      <c r="H362" s="8">
        <f t="shared" si="122"/>
        <v>0</v>
      </c>
      <c r="I362" s="14">
        <f t="shared" si="123"/>
        <v>0</v>
      </c>
      <c r="J362" s="9">
        <f t="shared" si="138"/>
        <v>100</v>
      </c>
      <c r="K362" s="9">
        <f t="shared" si="130"/>
        <v>0</v>
      </c>
      <c r="M362" s="15">
        <f t="shared" si="124"/>
        <v>1.0327481546200479</v>
      </c>
      <c r="N362" s="15">
        <f t="shared" si="125"/>
        <v>-0.40833173016191621</v>
      </c>
      <c r="O362" s="15">
        <f t="shared" si="133"/>
        <v>1.1984012440060199</v>
      </c>
      <c r="P362" s="15">
        <f t="shared" si="134"/>
        <v>-0.25557168962839144</v>
      </c>
      <c r="Q362" s="15">
        <f t="shared" si="135"/>
        <v>0.70241451215284323</v>
      </c>
      <c r="R362" s="15">
        <f t="shared" si="136"/>
        <v>10.253328515446881</v>
      </c>
      <c r="S362" s="15">
        <f t="shared" si="137"/>
        <v>4.1833580343023273</v>
      </c>
      <c r="U362" s="27">
        <f t="shared" si="126"/>
        <v>-0.40865961787897248</v>
      </c>
      <c r="V362" s="2">
        <f t="shared" si="127"/>
        <v>1.0327607078411054</v>
      </c>
      <c r="W362" s="28">
        <f t="shared" si="128"/>
        <v>1.1816459899090161</v>
      </c>
      <c r="X362" s="29">
        <f t="shared" si="129"/>
        <v>0</v>
      </c>
    </row>
    <row r="363" spans="1:24" x14ac:dyDescent="0.25">
      <c r="A363" s="7">
        <v>359</v>
      </c>
      <c r="B363" s="34">
        <v>43824</v>
      </c>
      <c r="C363" s="39">
        <v>0</v>
      </c>
      <c r="D363" s="39">
        <v>0</v>
      </c>
      <c r="E363" s="39">
        <v>0</v>
      </c>
      <c r="F363" s="42">
        <v>0</v>
      </c>
      <c r="G363" s="8">
        <f t="shared" si="131"/>
        <v>0</v>
      </c>
      <c r="H363" s="8">
        <f t="shared" si="122"/>
        <v>0</v>
      </c>
      <c r="I363" s="14">
        <f t="shared" si="123"/>
        <v>0</v>
      </c>
      <c r="J363" s="9">
        <f t="shared" si="138"/>
        <v>100</v>
      </c>
      <c r="K363" s="9">
        <f t="shared" si="130"/>
        <v>0</v>
      </c>
      <c r="M363" s="15">
        <f t="shared" si="124"/>
        <v>1.0328133165868925</v>
      </c>
      <c r="N363" s="15">
        <f t="shared" si="125"/>
        <v>-0.40786920533578164</v>
      </c>
      <c r="O363" s="15">
        <f t="shared" si="133"/>
        <v>1.1988968590538427</v>
      </c>
      <c r="P363" s="15">
        <f t="shared" si="134"/>
        <v>-0.25529844269488106</v>
      </c>
      <c r="Q363" s="15">
        <f t="shared" si="135"/>
        <v>0.7025549978906519</v>
      </c>
      <c r="R363" s="15">
        <f t="shared" si="136"/>
        <v>10.280180735529608</v>
      </c>
      <c r="S363" s="15">
        <f t="shared" si="137"/>
        <v>4.1943137400960797</v>
      </c>
      <c r="U363" s="27">
        <f t="shared" si="126"/>
        <v>-0.40820511149316802</v>
      </c>
      <c r="V363" s="2">
        <f t="shared" si="127"/>
        <v>1.0328241370570801</v>
      </c>
      <c r="W363" s="28">
        <f t="shared" si="128"/>
        <v>1.1821569345936234</v>
      </c>
      <c r="X363" s="29">
        <f t="shared" si="129"/>
        <v>0</v>
      </c>
    </row>
    <row r="364" spans="1:24" x14ac:dyDescent="0.25">
      <c r="A364" s="7">
        <v>360</v>
      </c>
      <c r="B364" s="34">
        <v>43825</v>
      </c>
      <c r="C364" s="39">
        <v>0</v>
      </c>
      <c r="D364" s="39">
        <v>0</v>
      </c>
      <c r="E364" s="39">
        <v>0</v>
      </c>
      <c r="F364" s="42">
        <v>0</v>
      </c>
      <c r="G364" s="8">
        <f t="shared" si="131"/>
        <v>0</v>
      </c>
      <c r="H364" s="8">
        <f t="shared" si="122"/>
        <v>0</v>
      </c>
      <c r="I364" s="14">
        <f t="shared" si="123"/>
        <v>0</v>
      </c>
      <c r="J364" s="9">
        <f t="shared" si="138"/>
        <v>100</v>
      </c>
      <c r="K364" s="9">
        <f t="shared" si="130"/>
        <v>0</v>
      </c>
      <c r="M364" s="15">
        <f t="shared" si="124"/>
        <v>1.032868765115712</v>
      </c>
      <c r="N364" s="15">
        <f t="shared" si="125"/>
        <v>-0.40728594256967654</v>
      </c>
      <c r="O364" s="15">
        <f t="shared" si="133"/>
        <v>1.1995214311743587</v>
      </c>
      <c r="P364" s="15">
        <f t="shared" si="134"/>
        <v>-0.2549537892556627</v>
      </c>
      <c r="Q364" s="15">
        <f t="shared" si="135"/>
        <v>0.70273194189288823</v>
      </c>
      <c r="R364" s="15">
        <f t="shared" si="136"/>
        <v>10.313766965733906</v>
      </c>
      <c r="S364" s="15">
        <f t="shared" si="137"/>
        <v>4.2080169220194339</v>
      </c>
      <c r="U364" s="27">
        <f t="shared" si="126"/>
        <v>-0.40762964512304045</v>
      </c>
      <c r="V364" s="2">
        <f t="shared" si="127"/>
        <v>1.032877839772842</v>
      </c>
      <c r="W364" s="28">
        <f t="shared" si="128"/>
        <v>1.1828034181861611</v>
      </c>
      <c r="X364" s="29">
        <f t="shared" si="129"/>
        <v>0</v>
      </c>
    </row>
    <row r="365" spans="1:24" x14ac:dyDescent="0.25">
      <c r="A365" s="7">
        <v>361</v>
      </c>
      <c r="B365" s="34">
        <v>43826</v>
      </c>
      <c r="C365" s="39">
        <v>0</v>
      </c>
      <c r="D365" s="39">
        <v>0</v>
      </c>
      <c r="E365" s="39">
        <v>0</v>
      </c>
      <c r="F365" s="42">
        <v>0</v>
      </c>
      <c r="G365" s="8">
        <f t="shared" si="131"/>
        <v>0</v>
      </c>
      <c r="H365" s="8">
        <f t="shared" si="122"/>
        <v>0</v>
      </c>
      <c r="I365" s="14">
        <f t="shared" si="123"/>
        <v>0</v>
      </c>
      <c r="J365" s="9">
        <f t="shared" si="138"/>
        <v>100</v>
      </c>
      <c r="K365" s="9">
        <f t="shared" si="130"/>
        <v>0</v>
      </c>
      <c r="M365" s="15">
        <f t="shared" si="124"/>
        <v>1.0329144837925655</v>
      </c>
      <c r="N365" s="15">
        <f t="shared" si="125"/>
        <v>-0.40658211452175674</v>
      </c>
      <c r="O365" s="15">
        <f t="shared" si="133"/>
        <v>1.2002744872891893</v>
      </c>
      <c r="P365" s="15">
        <f t="shared" si="134"/>
        <v>-0.2545377776046312</v>
      </c>
      <c r="Q365" s="15">
        <f t="shared" si="135"/>
        <v>0.70294514339256398</v>
      </c>
      <c r="R365" s="15">
        <f t="shared" si="136"/>
        <v>10.354068171952671</v>
      </c>
      <c r="S365" s="15">
        <f t="shared" si="137"/>
        <v>4.2244598141566891</v>
      </c>
      <c r="U365" s="27">
        <f t="shared" si="126"/>
        <v>-0.40693338929169448</v>
      </c>
      <c r="V365" s="2">
        <f t="shared" si="127"/>
        <v>1.0329218000751172</v>
      </c>
      <c r="W365" s="28">
        <f t="shared" si="128"/>
        <v>1.18358494020621</v>
      </c>
      <c r="X365" s="29">
        <f t="shared" si="129"/>
        <v>0</v>
      </c>
    </row>
    <row r="366" spans="1:24" x14ac:dyDescent="0.25">
      <c r="A366" s="7">
        <v>362</v>
      </c>
      <c r="B366" s="34">
        <v>43827</v>
      </c>
      <c r="C366" s="40">
        <v>0</v>
      </c>
      <c r="D366" s="39">
        <v>0</v>
      </c>
      <c r="E366" s="39">
        <v>0</v>
      </c>
      <c r="F366" s="42">
        <v>0</v>
      </c>
      <c r="G366" s="8">
        <f t="shared" si="131"/>
        <v>0</v>
      </c>
      <c r="H366" s="8">
        <f t="shared" si="122"/>
        <v>0</v>
      </c>
      <c r="I366" s="14">
        <f t="shared" si="123"/>
        <v>0</v>
      </c>
      <c r="J366" s="9">
        <f t="shared" si="138"/>
        <v>100</v>
      </c>
      <c r="K366" s="9">
        <f t="shared" si="130"/>
        <v>0</v>
      </c>
      <c r="M366" s="15">
        <f t="shared" si="124"/>
        <v>1.0329504590837542</v>
      </c>
      <c r="N366" s="15">
        <f t="shared" si="125"/>
        <v>-0.40575792954006007</v>
      </c>
      <c r="O366" s="15">
        <f t="shared" si="133"/>
        <v>1.2011554589709665</v>
      </c>
      <c r="P366" s="15">
        <f t="shared" si="134"/>
        <v>-0.25405046631650635</v>
      </c>
      <c r="Q366" s="15">
        <f t="shared" si="135"/>
        <v>0.7031943604167612</v>
      </c>
      <c r="R366" s="15">
        <f t="shared" si="136"/>
        <v>10.401061054202602</v>
      </c>
      <c r="S366" s="15">
        <f t="shared" si="137"/>
        <v>4.2436329101146617</v>
      </c>
      <c r="U366" s="27">
        <f t="shared" si="126"/>
        <v>-0.40611655031475974</v>
      </c>
      <c r="V366" s="2">
        <f t="shared" si="127"/>
        <v>1.0329560049375197</v>
      </c>
      <c r="W366" s="28">
        <f t="shared" si="128"/>
        <v>1.1845008977560596</v>
      </c>
      <c r="X366" s="29">
        <f t="shared" si="129"/>
        <v>0</v>
      </c>
    </row>
    <row r="367" spans="1:24" x14ac:dyDescent="0.25">
      <c r="A367" s="7">
        <v>363</v>
      </c>
      <c r="B367" s="34">
        <v>43828</v>
      </c>
      <c r="C367" s="37">
        <v>0</v>
      </c>
      <c r="D367" s="37">
        <v>0</v>
      </c>
      <c r="E367" s="39">
        <v>0</v>
      </c>
      <c r="F367" s="42">
        <v>0</v>
      </c>
      <c r="G367" s="8">
        <f t="shared" si="131"/>
        <v>0</v>
      </c>
      <c r="H367" s="8">
        <f t="shared" si="122"/>
        <v>0</v>
      </c>
      <c r="I367" s="14">
        <f t="shared" si="123"/>
        <v>0</v>
      </c>
      <c r="J367" s="9">
        <f t="shared" si="138"/>
        <v>100</v>
      </c>
      <c r="K367" s="9">
        <f t="shared" si="130"/>
        <v>0</v>
      </c>
      <c r="M367" s="15">
        <f t="shared" si="124"/>
        <v>1.0329766803398288</v>
      </c>
      <c r="N367" s="15">
        <f t="shared" si="125"/>
        <v>-0.40481363160083084</v>
      </c>
      <c r="O367" s="15">
        <f t="shared" si="133"/>
        <v>1.2021636839629206</v>
      </c>
      <c r="P367" s="15">
        <f t="shared" si="134"/>
        <v>-0.25349192439625817</v>
      </c>
      <c r="Q367" s="15">
        <f t="shared" si="135"/>
        <v>0.7034793100241189</v>
      </c>
      <c r="R367" s="15">
        <f t="shared" si="136"/>
        <v>10.454718071771365</v>
      </c>
      <c r="S367" s="15">
        <f t="shared" si="137"/>
        <v>4.2655249732827167</v>
      </c>
      <c r="U367" s="27">
        <f t="shared" si="126"/>
        <v>-0.40517937023925366</v>
      </c>
      <c r="V367" s="2">
        <f t="shared" si="127"/>
        <v>1.0329804442244102</v>
      </c>
      <c r="W367" s="28">
        <f t="shared" si="128"/>
        <v>1.1855505871773599</v>
      </c>
      <c r="X367" s="29">
        <f t="shared" si="129"/>
        <v>0</v>
      </c>
    </row>
    <row r="368" spans="1:24" x14ac:dyDescent="0.25">
      <c r="A368" s="7">
        <v>364</v>
      </c>
      <c r="B368" s="34">
        <v>43829</v>
      </c>
      <c r="C368" s="37">
        <v>0</v>
      </c>
      <c r="D368" s="37">
        <v>0</v>
      </c>
      <c r="E368" s="39">
        <v>0</v>
      </c>
      <c r="F368" s="42">
        <v>0</v>
      </c>
      <c r="G368" s="8">
        <f t="shared" si="131"/>
        <v>0</v>
      </c>
      <c r="H368" s="8">
        <f t="shared" si="122"/>
        <v>0</v>
      </c>
      <c r="I368" s="14">
        <f t="shared" si="123"/>
        <v>0</v>
      </c>
      <c r="J368" s="9">
        <f t="shared" ref="J368:J369" si="139">IF(J367-I368&gt;=0,IF(J367-I368&gt;$J$2,$J$2,J367-I368),0)</f>
        <v>100</v>
      </c>
      <c r="K368" s="9">
        <f t="shared" si="130"/>
        <v>0</v>
      </c>
      <c r="M368" s="15">
        <f t="shared" si="124"/>
        <v>1.0329931397987409</v>
      </c>
      <c r="N368" s="15">
        <f t="shared" si="125"/>
        <v>-0.40374950023629724</v>
      </c>
      <c r="O368" s="15">
        <f t="shared" si="133"/>
        <v>1.2032984079384084</v>
      </c>
      <c r="P368" s="15">
        <f t="shared" si="134"/>
        <v>-0.25286223145307751</v>
      </c>
      <c r="Q368" s="15">
        <f t="shared" si="135"/>
        <v>0.7037996685829756</v>
      </c>
      <c r="R368" s="15">
        <f t="shared" si="136"/>
        <v>10.515007473102052</v>
      </c>
      <c r="S368" s="15">
        <f t="shared" si="137"/>
        <v>4.2901230490256372</v>
      </c>
      <c r="U368" s="27">
        <f t="shared" si="126"/>
        <v>-0.40412212677185871</v>
      </c>
      <c r="V368" s="2">
        <f t="shared" si="127"/>
        <v>1.0329951106939008</v>
      </c>
      <c r="W368" s="28">
        <f t="shared" si="128"/>
        <v>1.1867332059724676</v>
      </c>
      <c r="X368" s="29">
        <f t="shared" si="129"/>
        <v>0</v>
      </c>
    </row>
    <row r="369" spans="1:24" x14ac:dyDescent="0.25">
      <c r="A369" s="7">
        <v>365</v>
      </c>
      <c r="B369" s="34">
        <v>43830</v>
      </c>
      <c r="C369" s="37">
        <v>0</v>
      </c>
      <c r="D369" s="37">
        <v>0</v>
      </c>
      <c r="E369" s="37">
        <v>0</v>
      </c>
      <c r="F369" s="42">
        <v>0</v>
      </c>
      <c r="G369" s="8">
        <f t="shared" si="131"/>
        <v>0</v>
      </c>
      <c r="H369" s="8">
        <f t="shared" si="122"/>
        <v>0</v>
      </c>
      <c r="I369" s="14">
        <f t="shared" si="123"/>
        <v>0</v>
      </c>
      <c r="J369" s="9">
        <f t="shared" si="139"/>
        <v>100</v>
      </c>
      <c r="K369" s="9">
        <f t="shared" si="130"/>
        <v>0</v>
      </c>
      <c r="M369" s="15">
        <f t="shared" si="124"/>
        <v>1.0329998325881413</v>
      </c>
      <c r="N369" s="15">
        <f t="shared" si="125"/>
        <v>-0.40256585045192483</v>
      </c>
      <c r="O369" s="15">
        <f t="shared" si="133"/>
        <v>1.2045587864907612</v>
      </c>
      <c r="P369" s="15">
        <f t="shared" si="134"/>
        <v>-0.25216147789836857</v>
      </c>
      <c r="Q369" s="15">
        <f t="shared" si="135"/>
        <v>0.7041550720900982</v>
      </c>
      <c r="R369" s="15">
        <f t="shared" si="136"/>
        <v>10.581893330297335</v>
      </c>
      <c r="S369" s="15">
        <f t="shared" si="137"/>
        <v>4.3174124787613124</v>
      </c>
      <c r="U369" s="27">
        <f t="shared" si="126"/>
        <v>-0.40294513319663133</v>
      </c>
      <c r="V369" s="2">
        <f t="shared" si="127"/>
        <v>1.0329999999999999</v>
      </c>
      <c r="W369" s="28">
        <f t="shared" si="128"/>
        <v>1.1880478549796707</v>
      </c>
      <c r="X369" s="29">
        <f t="shared" si="129"/>
        <v>0</v>
      </c>
    </row>
    <row r="371" spans="1:24" x14ac:dyDescent="0.25">
      <c r="C371" s="30"/>
      <c r="D371" s="30"/>
      <c r="E371" s="30"/>
    </row>
    <row r="372" spans="1:24" x14ac:dyDescent="0.25">
      <c r="C372" s="30"/>
    </row>
  </sheetData>
  <sheetProtection algorithmName="SHA-512" hashValue="/Doj+VWHjkh7tI44ftjweLCDJP+a85nPQPp2ev61nk9bl+LnRL4FQyRGrMyTEG/CX86/47X9jNW50oUFbsmABQ==" saltValue="NcsR0MC94IudVMt3qWUeDQ==" spinCount="100000" sheet="1" objects="1" scenarios="1"/>
  <mergeCells count="2">
    <mergeCell ref="U1:W1"/>
    <mergeCell ref="Y4:AC4"/>
  </mergeCells>
  <pageMargins left="0.25" right="0.25" top="0.75" bottom="0.75" header="0.3" footer="0.3"/>
  <pageSetup paperSize="9" scale="93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BilancioIdricoHargreaves</vt:lpstr>
      <vt:lpstr>BilancioIdricoHargreaves!Area_stampa</vt:lpstr>
      <vt:lpstr>BilancioIdricoHargreaves!Print_Area</vt:lpstr>
      <vt:lpstr>BilancioIdricoHargreaves!Print_Area_0</vt:lpstr>
      <vt:lpstr>BilancioIdricoHargreaves!Titoli_stampa</vt:lpstr>
    </vt:vector>
  </TitlesOfParts>
  <Manager/>
  <Company>RegioneCampania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REGIONE CAMPANIA</dc:creator>
  <cp:keywords/>
  <dc:description/>
  <cp:lastModifiedBy>GIUSEPPE PESAPANE</cp:lastModifiedBy>
  <cp:revision>8</cp:revision>
  <cp:lastPrinted>2025-03-05T14:18:07Z</cp:lastPrinted>
  <dcterms:created xsi:type="dcterms:W3CDTF">2015-02-23T09:36:17Z</dcterms:created>
  <dcterms:modified xsi:type="dcterms:W3CDTF">2025-03-12T07:31:14Z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RegioneCampania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